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5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F295" i="9"/>
  <c r="H294" i="9"/>
  <c r="G294" i="9"/>
  <c r="F294" i="9"/>
  <c r="H293" i="9"/>
  <c r="G293" i="9"/>
  <c r="F293" i="9"/>
  <c r="H292" i="9"/>
  <c r="E292" i="9" s="1"/>
  <c r="B292" i="9" s="1"/>
  <c r="G292" i="9"/>
  <c r="F292" i="9"/>
  <c r="F291" i="9"/>
  <c r="F290" i="9"/>
  <c r="H289" i="9"/>
  <c r="G289" i="9"/>
  <c r="E289" i="9" s="1"/>
  <c r="F289" i="9"/>
  <c r="B289" i="9"/>
  <c r="H288" i="9"/>
  <c r="G288" i="9"/>
  <c r="F288" i="9"/>
  <c r="H287" i="9"/>
  <c r="G287" i="9"/>
  <c r="F287" i="9"/>
  <c r="H286" i="9"/>
  <c r="G286" i="9"/>
  <c r="F286" i="9"/>
  <c r="F285" i="9"/>
  <c r="H284" i="9"/>
  <c r="G284" i="9"/>
  <c r="E284" i="9" s="1"/>
  <c r="F284" i="9"/>
  <c r="B284" i="9"/>
  <c r="H283" i="9"/>
  <c r="G283" i="9"/>
  <c r="E283" i="9" s="1"/>
  <c r="B283" i="9" s="1"/>
  <c r="F283" i="9"/>
  <c r="H282" i="9"/>
  <c r="E282" i="9" s="1"/>
  <c r="G282" i="9"/>
  <c r="F282" i="9"/>
  <c r="F281" i="9"/>
  <c r="F280" i="9"/>
  <c r="F279" i="9"/>
  <c r="F278" i="9"/>
  <c r="F276" i="9"/>
  <c r="L275" i="9"/>
  <c r="H275" i="9"/>
  <c r="F275" i="9"/>
  <c r="F274" i="9"/>
  <c r="I273" i="9"/>
  <c r="E273" i="9" s="1"/>
  <c r="B273" i="9" s="1"/>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c r="E267" i="9"/>
  <c r="M266" i="9"/>
  <c r="L266" i="9"/>
  <c r="F266" i="9" s="1"/>
  <c r="E266" i="9"/>
  <c r="M265" i="9"/>
  <c r="L265" i="9"/>
  <c r="E265" i="9"/>
  <c r="M264" i="9"/>
  <c r="L264" i="9"/>
  <c r="F264" i="9" s="1"/>
  <c r="E264" i="9"/>
  <c r="B264" i="9" s="1"/>
  <c r="M263" i="9"/>
  <c r="L263" i="9"/>
  <c r="F263" i="9" s="1"/>
  <c r="B263" i="9" s="1"/>
  <c r="E263" i="9"/>
  <c r="M262" i="9"/>
  <c r="L262" i="9"/>
  <c r="F262" i="9" s="1"/>
  <c r="B262" i="9" s="1"/>
  <c r="E262" i="9"/>
  <c r="M261" i="9"/>
  <c r="L261" i="9"/>
  <c r="F261" i="9"/>
  <c r="E261" i="9"/>
  <c r="B261" i="9"/>
  <c r="M260" i="9"/>
  <c r="L260" i="9"/>
  <c r="F260" i="9"/>
  <c r="E260" i="9"/>
  <c r="B260" i="9" s="1"/>
  <c r="M259" i="9"/>
  <c r="L259" i="9"/>
  <c r="F259" i="9"/>
  <c r="E259" i="9"/>
  <c r="M258" i="9"/>
  <c r="L258" i="9"/>
  <c r="E258" i="9"/>
  <c r="M257" i="9"/>
  <c r="L257" i="9"/>
  <c r="F257" i="9" s="1"/>
  <c r="E257" i="9"/>
  <c r="M256" i="9"/>
  <c r="L256" i="9"/>
  <c r="F256" i="9" s="1"/>
  <c r="E256" i="9"/>
  <c r="B256" i="9" s="1"/>
  <c r="M255" i="9"/>
  <c r="L255" i="9"/>
  <c r="F255" i="9" s="1"/>
  <c r="B255" i="9" s="1"/>
  <c r="E255" i="9"/>
  <c r="M254" i="9"/>
  <c r="L254" i="9"/>
  <c r="F254" i="9" s="1"/>
  <c r="B254" i="9" s="1"/>
  <c r="E254" i="9"/>
  <c r="M253" i="9"/>
  <c r="L253" i="9"/>
  <c r="F253" i="9"/>
  <c r="E253" i="9"/>
  <c r="B253" i="9"/>
  <c r="M252" i="9"/>
  <c r="L252" i="9"/>
  <c r="F252" i="9"/>
  <c r="E252" i="9"/>
  <c r="B252" i="9" s="1"/>
  <c r="M251" i="9"/>
  <c r="L251" i="9"/>
  <c r="F251" i="9"/>
  <c r="E251" i="9"/>
  <c r="B251" i="9" s="1"/>
  <c r="M250" i="9"/>
  <c r="L250" i="9"/>
  <c r="E250" i="9"/>
  <c r="M249" i="9"/>
  <c r="L249" i="9"/>
  <c r="E249" i="9"/>
  <c r="M248" i="9"/>
  <c r="L248" i="9"/>
  <c r="F248" i="9" s="1"/>
  <c r="E248" i="9"/>
  <c r="B248" i="9" s="1"/>
  <c r="M247" i="9"/>
  <c r="L247" i="9"/>
  <c r="F247" i="9" s="1"/>
  <c r="B247" i="9" s="1"/>
  <c r="E247" i="9"/>
  <c r="M246" i="9"/>
  <c r="L246" i="9"/>
  <c r="F246" i="9" s="1"/>
  <c r="E246" i="9"/>
  <c r="B246" i="9"/>
  <c r="M245" i="9"/>
  <c r="L245" i="9"/>
  <c r="F245" i="9"/>
  <c r="E245" i="9"/>
  <c r="B245" i="9"/>
  <c r="M244" i="9"/>
  <c r="L244" i="9"/>
  <c r="F244" i="9"/>
  <c r="E244" i="9"/>
  <c r="B244" i="9" s="1"/>
  <c r="M243" i="9"/>
  <c r="L243" i="9"/>
  <c r="F243" i="9"/>
  <c r="E243" i="9"/>
  <c r="M242" i="9"/>
  <c r="L242" i="9"/>
  <c r="F242" i="9" s="1"/>
  <c r="E242" i="9"/>
  <c r="B242" i="9" s="1"/>
  <c r="M241" i="9"/>
  <c r="L241" i="9"/>
  <c r="E241" i="9"/>
  <c r="M240" i="9"/>
  <c r="L240" i="9"/>
  <c r="F240" i="9" s="1"/>
  <c r="E240" i="9"/>
  <c r="B240" i="9" s="1"/>
  <c r="M239" i="9"/>
  <c r="L239" i="9"/>
  <c r="F239" i="9" s="1"/>
  <c r="B239" i="9" s="1"/>
  <c r="E239" i="9"/>
  <c r="M238" i="9"/>
  <c r="L238" i="9"/>
  <c r="F238" i="9" s="1"/>
  <c r="B238" i="9" s="1"/>
  <c r="E238" i="9"/>
  <c r="M237" i="9"/>
  <c r="L237" i="9"/>
  <c r="F237" i="9" s="1"/>
  <c r="E237" i="9"/>
  <c r="B237" i="9"/>
  <c r="M236" i="9"/>
  <c r="L236" i="9"/>
  <c r="F236" i="9"/>
  <c r="E236" i="9"/>
  <c r="M235" i="9"/>
  <c r="L235" i="9"/>
  <c r="F235" i="9"/>
  <c r="E235" i="9"/>
  <c r="M234" i="9"/>
  <c r="L234" i="9"/>
  <c r="E234" i="9"/>
  <c r="M233" i="9"/>
  <c r="L233" i="9"/>
  <c r="F233" i="9" s="1"/>
  <c r="E233" i="9"/>
  <c r="B233" i="9" s="1"/>
  <c r="M232" i="9"/>
  <c r="L232" i="9"/>
  <c r="F232" i="9" s="1"/>
  <c r="E232" i="9"/>
  <c r="B232" i="9" s="1"/>
  <c r="M231" i="9"/>
  <c r="L231" i="9"/>
  <c r="F231" i="9" s="1"/>
  <c r="E231" i="9"/>
  <c r="M230" i="9"/>
  <c r="L230" i="9"/>
  <c r="F230" i="9" s="1"/>
  <c r="E230" i="9"/>
  <c r="B230" i="9"/>
  <c r="M229" i="9"/>
  <c r="L229" i="9"/>
  <c r="F229" i="9" s="1"/>
  <c r="B229" i="9" s="1"/>
  <c r="E229" i="9"/>
  <c r="M228" i="9"/>
  <c r="L228" i="9"/>
  <c r="F228" i="9"/>
  <c r="B228" i="9" s="1"/>
  <c r="E228" i="9"/>
  <c r="M227" i="9"/>
  <c r="L227" i="9"/>
  <c r="F227" i="9"/>
  <c r="E227" i="9"/>
  <c r="M226" i="9"/>
  <c r="F226" i="9" s="1"/>
  <c r="L226" i="9"/>
  <c r="E226" i="9"/>
  <c r="B226" i="9" s="1"/>
  <c r="M225" i="9"/>
  <c r="L225" i="9"/>
  <c r="E225" i="9"/>
  <c r="M224" i="9"/>
  <c r="L224" i="9"/>
  <c r="F224" i="9" s="1"/>
  <c r="E224" i="9"/>
  <c r="B224" i="9" s="1"/>
  <c r="M223" i="9"/>
  <c r="L223" i="9"/>
  <c r="F223" i="9" s="1"/>
  <c r="E223" i="9"/>
  <c r="B223" i="9" s="1"/>
  <c r="M222" i="9"/>
  <c r="L222" i="9"/>
  <c r="F222" i="9" s="1"/>
  <c r="B222" i="9" s="1"/>
  <c r="E222" i="9"/>
  <c r="M221" i="9"/>
  <c r="L221" i="9"/>
  <c r="E221" i="9"/>
  <c r="M220" i="9"/>
  <c r="F220" i="9" s="1"/>
  <c r="B220" i="9" s="1"/>
  <c r="L220" i="9"/>
  <c r="E220" i="9"/>
  <c r="M219" i="9"/>
  <c r="L219" i="9"/>
  <c r="F219" i="9"/>
  <c r="E219" i="9"/>
  <c r="B219" i="9" s="1"/>
  <c r="M218" i="9"/>
  <c r="F218" i="9" s="1"/>
  <c r="L218" i="9"/>
  <c r="E218" i="9"/>
  <c r="M217" i="9"/>
  <c r="L217" i="9"/>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F158" i="9"/>
  <c r="H157" i="9"/>
  <c r="G157" i="9"/>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c r="H151" i="9"/>
  <c r="E151" i="9" s="1"/>
  <c r="B151" i="9" s="1"/>
  <c r="G151" i="9"/>
  <c r="F151" i="9"/>
  <c r="H150" i="9"/>
  <c r="G150" i="9"/>
  <c r="E150" i="9" s="1"/>
  <c r="B150" i="9" s="1"/>
  <c r="F150" i="9"/>
  <c r="H149" i="9"/>
  <c r="E149" i="9" s="1"/>
  <c r="B149" i="9" s="1"/>
  <c r="G149" i="9"/>
  <c r="F149" i="9"/>
  <c r="H148" i="9"/>
  <c r="E148" i="9" s="1"/>
  <c r="B148" i="9" s="1"/>
  <c r="G148" i="9"/>
  <c r="F148" i="9"/>
  <c r="H147" i="9"/>
  <c r="G147" i="9"/>
  <c r="F147" i="9"/>
  <c r="E147" i="9"/>
  <c r="B147" i="9" s="1"/>
  <c r="H146" i="9"/>
  <c r="G146" i="9"/>
  <c r="E146" i="9" s="1"/>
  <c r="B146" i="9" s="1"/>
  <c r="F146" i="9"/>
  <c r="H145" i="9"/>
  <c r="G145" i="9"/>
  <c r="E145" i="9" s="1"/>
  <c r="F145" i="9"/>
  <c r="B145" i="9"/>
  <c r="H144" i="9"/>
  <c r="G144" i="9"/>
  <c r="E144" i="9" s="1"/>
  <c r="B144" i="9" s="1"/>
  <c r="F144" i="9"/>
  <c r="F143" i="9"/>
  <c r="H142" i="9"/>
  <c r="G142" i="9"/>
  <c r="E142" i="9" s="1"/>
  <c r="F142" i="9"/>
  <c r="H141" i="9"/>
  <c r="E141" i="9" s="1"/>
  <c r="B141" i="9" s="1"/>
  <c r="G141" i="9"/>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E135" i="9" s="1"/>
  <c r="G135" i="9"/>
  <c r="F135" i="9"/>
  <c r="H134" i="9"/>
  <c r="G134" i="9"/>
  <c r="E134" i="9" s="1"/>
  <c r="F134" i="9"/>
  <c r="H133" i="9"/>
  <c r="E133" i="9" s="1"/>
  <c r="B133" i="9" s="1"/>
  <c r="G133" i="9"/>
  <c r="F133" i="9"/>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H125" i="9"/>
  <c r="E125" i="9" s="1"/>
  <c r="B125" i="9" s="1"/>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E120" i="9" s="1"/>
  <c r="F120" i="9"/>
  <c r="B120" i="9"/>
  <c r="H119" i="9"/>
  <c r="E119" i="9" s="1"/>
  <c r="G119" i="9"/>
  <c r="F119" i="9"/>
  <c r="H118" i="9"/>
  <c r="G118" i="9"/>
  <c r="F118" i="9"/>
  <c r="E118" i="9"/>
  <c r="H117" i="9"/>
  <c r="E117" i="9" s="1"/>
  <c r="B117" i="9" s="1"/>
  <c r="G117" i="9"/>
  <c r="F117" i="9"/>
  <c r="H116" i="9"/>
  <c r="E116" i="9" s="1"/>
  <c r="B116" i="9" s="1"/>
  <c r="G116" i="9"/>
  <c r="F116" i="9"/>
  <c r="H115" i="9"/>
  <c r="G115" i="9"/>
  <c r="F115" i="9"/>
  <c r="E115" i="9"/>
  <c r="B115" i="9" s="1"/>
  <c r="H114" i="9"/>
  <c r="G114" i="9"/>
  <c r="E114" i="9" s="1"/>
  <c r="B114" i="9" s="1"/>
  <c r="F114" i="9"/>
  <c r="H113" i="9"/>
  <c r="G113" i="9"/>
  <c r="E113" i="9" s="1"/>
  <c r="F113" i="9"/>
  <c r="B113" i="9"/>
  <c r="H112" i="9"/>
  <c r="G112" i="9"/>
  <c r="F112" i="9"/>
  <c r="E112" i="9"/>
  <c r="B112" i="9"/>
  <c r="H111" i="9"/>
  <c r="E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F103" i="9"/>
  <c r="H102" i="9"/>
  <c r="G102" i="9"/>
  <c r="F102" i="9"/>
  <c r="E102" i="9"/>
  <c r="B102" i="9" s="1"/>
  <c r="H101" i="9"/>
  <c r="G101" i="9"/>
  <c r="F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F94" i="9"/>
  <c r="B94" i="9" s="1"/>
  <c r="E94" i="9"/>
  <c r="H93" i="9"/>
  <c r="E93" i="9" s="1"/>
  <c r="B93" i="9" s="1"/>
  <c r="G93" i="9"/>
  <c r="F93" i="9"/>
  <c r="H92" i="9"/>
  <c r="E92" i="9" s="1"/>
  <c r="B92" i="9" s="1"/>
  <c r="G92" i="9"/>
  <c r="F92" i="9"/>
  <c r="H91" i="9"/>
  <c r="G91" i="9"/>
  <c r="F91" i="9"/>
  <c r="E91" i="9"/>
  <c r="B91" i="9" s="1"/>
  <c r="H90" i="9"/>
  <c r="G90" i="9"/>
  <c r="E90" i="9" s="1"/>
  <c r="B90" i="9" s="1"/>
  <c r="F90" i="9"/>
  <c r="H89" i="9"/>
  <c r="G89" i="9"/>
  <c r="E89" i="9" s="1"/>
  <c r="F89" i="9"/>
  <c r="B89" i="9"/>
  <c r="H88" i="9"/>
  <c r="G88" i="9"/>
  <c r="E88" i="9" s="1"/>
  <c r="F88" i="9"/>
  <c r="B88" i="9"/>
  <c r="H87" i="9"/>
  <c r="G87" i="9"/>
  <c r="E87" i="9" s="1"/>
  <c r="F87" i="9"/>
  <c r="H86" i="9"/>
  <c r="G86" i="9"/>
  <c r="E86" i="9" s="1"/>
  <c r="B86" i="9" s="1"/>
  <c r="F86" i="9"/>
  <c r="H85" i="9"/>
  <c r="E85" i="9" s="1"/>
  <c r="B85" i="9" s="1"/>
  <c r="G85" i="9"/>
  <c r="F85" i="9"/>
  <c r="H84" i="9"/>
  <c r="G84" i="9"/>
  <c r="F84" i="9"/>
  <c r="E84" i="9"/>
  <c r="B84" i="9" s="1"/>
  <c r="H83" i="9"/>
  <c r="G83" i="9"/>
  <c r="F83" i="9"/>
  <c r="E83" i="9"/>
  <c r="B83" i="9" s="1"/>
  <c r="H82" i="9"/>
  <c r="G82" i="9"/>
  <c r="E82" i="9" s="1"/>
  <c r="B82" i="9" s="1"/>
  <c r="F82" i="9"/>
  <c r="H81" i="9"/>
  <c r="G81" i="9"/>
  <c r="E81" i="9" s="1"/>
  <c r="F81" i="9"/>
  <c r="B81" i="9"/>
  <c r="H80" i="9"/>
  <c r="G80" i="9"/>
  <c r="E80" i="9" s="1"/>
  <c r="F80" i="9"/>
  <c r="B80" i="9"/>
  <c r="H79" i="9"/>
  <c r="G79" i="9"/>
  <c r="E79" i="9" s="1"/>
  <c r="F79" i="9"/>
  <c r="H78" i="9"/>
  <c r="G78" i="9"/>
  <c r="F78" i="9"/>
  <c r="E78" i="9"/>
  <c r="B78" i="9" s="1"/>
  <c r="H77" i="9"/>
  <c r="E77" i="9" s="1"/>
  <c r="B77" i="9" s="1"/>
  <c r="G77" i="9"/>
  <c r="F77" i="9"/>
  <c r="H76" i="9"/>
  <c r="E76" i="9" s="1"/>
  <c r="B76" i="9" s="1"/>
  <c r="G76" i="9"/>
  <c r="F76" i="9"/>
  <c r="H75" i="9"/>
  <c r="G75" i="9"/>
  <c r="F75" i="9"/>
  <c r="E75" i="9"/>
  <c r="B75" i="9" s="1"/>
  <c r="H74" i="9"/>
  <c r="G74" i="9"/>
  <c r="E74" i="9" s="1"/>
  <c r="B74" i="9" s="1"/>
  <c r="F74" i="9"/>
  <c r="H73" i="9"/>
  <c r="G73" i="9"/>
  <c r="E73" i="9" s="1"/>
  <c r="F73" i="9"/>
  <c r="B73" i="9"/>
  <c r="H72" i="9"/>
  <c r="G72" i="9"/>
  <c r="E72" i="9" s="1"/>
  <c r="B72" i="9" s="1"/>
  <c r="F72" i="9"/>
  <c r="H71" i="9"/>
  <c r="G71" i="9"/>
  <c r="E71" i="9" s="1"/>
  <c r="F71" i="9"/>
  <c r="H70" i="9"/>
  <c r="G70" i="9"/>
  <c r="F70" i="9"/>
  <c r="E70" i="9"/>
  <c r="B70" i="9" s="1"/>
  <c r="H69" i="9"/>
  <c r="G69" i="9"/>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E61" i="9" s="1"/>
  <c r="B61" i="9" s="1"/>
  <c r="G61" i="9"/>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G55" i="9"/>
  <c r="F55" i="9"/>
  <c r="H54" i="9"/>
  <c r="E54" i="9" s="1"/>
  <c r="G54" i="9"/>
  <c r="F54" i="9"/>
  <c r="H53" i="9"/>
  <c r="E53" i="9" s="1"/>
  <c r="B53" i="9" s="1"/>
  <c r="G53" i="9"/>
  <c r="F53" i="9"/>
  <c r="H52" i="9"/>
  <c r="G52" i="9"/>
  <c r="F52" i="9"/>
  <c r="E52" i="9"/>
  <c r="B52" i="9" s="1"/>
  <c r="H51" i="9"/>
  <c r="G51" i="9"/>
  <c r="F51" i="9"/>
  <c r="E51" i="9"/>
  <c r="B51" i="9" s="1"/>
  <c r="H50" i="9"/>
  <c r="G50" i="9"/>
  <c r="E50" i="9" s="1"/>
  <c r="B50" i="9" s="1"/>
  <c r="F50" i="9"/>
  <c r="H49" i="9"/>
  <c r="G49" i="9"/>
  <c r="E49" i="9" s="1"/>
  <c r="B49" i="9" s="1"/>
  <c r="F49" i="9"/>
  <c r="H48" i="9"/>
  <c r="G48" i="9"/>
  <c r="E48" i="9" s="1"/>
  <c r="B48" i="9" s="1"/>
  <c r="F48" i="9"/>
  <c r="H47" i="9"/>
  <c r="G47" i="9"/>
  <c r="E47" i="9" s="1"/>
  <c r="B47" i="9" s="1"/>
  <c r="F47" i="9"/>
  <c r="H46" i="9"/>
  <c r="G46" i="9"/>
  <c r="E46" i="9" s="1"/>
  <c r="F46" i="9"/>
  <c r="H45" i="9"/>
  <c r="G45" i="9"/>
  <c r="F45" i="9"/>
  <c r="H44" i="9"/>
  <c r="E44" i="9" s="1"/>
  <c r="B44" i="9" s="1"/>
  <c r="G44" i="9"/>
  <c r="F44" i="9"/>
  <c r="H43" i="9"/>
  <c r="G43" i="9"/>
  <c r="F43" i="9"/>
  <c r="E43" i="9"/>
  <c r="B43" i="9" s="1"/>
  <c r="H42" i="9"/>
  <c r="G42" i="9"/>
  <c r="F42" i="9"/>
  <c r="H41" i="9"/>
  <c r="G41" i="9"/>
  <c r="F41" i="9"/>
  <c r="H40" i="9"/>
  <c r="G40" i="9"/>
  <c r="F40" i="9"/>
  <c r="H39" i="9"/>
  <c r="G39" i="9"/>
  <c r="F39" i="9"/>
  <c r="H38" i="9"/>
  <c r="E38" i="9" s="1"/>
  <c r="B38" i="9" s="1"/>
  <c r="G38" i="9"/>
  <c r="F38" i="9"/>
  <c r="H37" i="9"/>
  <c r="G37" i="9"/>
  <c r="E37" i="9" s="1"/>
  <c r="B37" i="9" s="1"/>
  <c r="F37" i="9"/>
  <c r="H36" i="9"/>
  <c r="G36" i="9"/>
  <c r="F36" i="9"/>
  <c r="E36" i="9"/>
  <c r="B36" i="9"/>
  <c r="H35" i="9"/>
  <c r="G35" i="9"/>
  <c r="E35" i="9" s="1"/>
  <c r="B35" i="9" s="1"/>
  <c r="F35" i="9"/>
  <c r="H34" i="9"/>
  <c r="G34" i="9"/>
  <c r="F34" i="9"/>
  <c r="H33" i="9"/>
  <c r="G33" i="9"/>
  <c r="F33" i="9"/>
  <c r="H32" i="9"/>
  <c r="G32" i="9"/>
  <c r="F32" i="9"/>
  <c r="H31" i="9"/>
  <c r="G31" i="9"/>
  <c r="F31" i="9"/>
  <c r="H30" i="9"/>
  <c r="G30" i="9"/>
  <c r="F30" i="9"/>
  <c r="H29" i="9"/>
  <c r="G29" i="9"/>
  <c r="E29" i="9" s="1"/>
  <c r="B29" i="9" s="1"/>
  <c r="F29" i="9"/>
  <c r="H28" i="9"/>
  <c r="G28" i="9"/>
  <c r="F28" i="9"/>
  <c r="E28" i="9"/>
  <c r="B28" i="9" s="1"/>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E38" i="7"/>
  <c r="D38" i="7"/>
  <c r="E30" i="7"/>
  <c r="D30" i="7"/>
  <c r="E23" i="7"/>
  <c r="D23" i="7"/>
  <c r="E14" i="7"/>
  <c r="D1445" i="1" s="1"/>
  <c r="D14" i="7"/>
  <c r="E7" i="7"/>
  <c r="D7" i="7"/>
  <c r="C1438" i="1"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1223" i="1" s="1"/>
  <c r="H1223" i="1" s="1"/>
  <c r="D246" i="5"/>
  <c r="D245" i="5" s="1"/>
  <c r="F244" i="5"/>
  <c r="F243" i="5"/>
  <c r="F242" i="5"/>
  <c r="E242" i="5"/>
  <c r="D242" i="5"/>
  <c r="F241" i="5"/>
  <c r="F240" i="5"/>
  <c r="E239" i="5"/>
  <c r="E238" i="5" s="1"/>
  <c r="D239" i="5"/>
  <c r="D238" i="5"/>
  <c r="D237"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79" i="5"/>
  <c r="F178" i="5"/>
  <c r="E177" i="5"/>
  <c r="D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E420" i="4" s="1"/>
  <c r="D422" i="4"/>
  <c r="F422" i="4" s="1"/>
  <c r="D421" i="4"/>
  <c r="E418" i="4"/>
  <c r="D413" i="1" s="1"/>
  <c r="D418" i="4"/>
  <c r="F418" i="4" s="1"/>
  <c r="E417" i="4"/>
  <c r="D417" i="4"/>
  <c r="F417" i="4" s="1"/>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F253" i="4" s="1"/>
  <c r="E252"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D216" i="4"/>
  <c r="F216" i="4" s="1"/>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F132" i="4"/>
  <c r="F131" i="4"/>
  <c r="F130" i="4"/>
  <c r="F129" i="4"/>
  <c r="F128" i="4"/>
  <c r="E128" i="4"/>
  <c r="D128" i="4"/>
  <c r="F127" i="4"/>
  <c r="F126" i="4"/>
  <c r="E125" i="4"/>
  <c r="E124" i="4" s="1"/>
  <c r="D120" i="1" s="1"/>
  <c r="D125" i="4"/>
  <c r="F125" i="4" s="1"/>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E50" i="4" s="1"/>
  <c r="D46" i="1" s="1"/>
  <c r="D68" i="4"/>
  <c r="F67" i="4"/>
  <c r="F66" i="4"/>
  <c r="E65" i="4"/>
  <c r="D65" i="4"/>
  <c r="C61" i="1" s="1"/>
  <c r="F64" i="4"/>
  <c r="F63" i="4"/>
  <c r="F62" i="4"/>
  <c r="E62" i="4"/>
  <c r="D62" i="4"/>
  <c r="F61" i="4"/>
  <c r="F60" i="4"/>
  <c r="F59" i="4"/>
  <c r="E59" i="4"/>
  <c r="D59" i="4"/>
  <c r="F58" i="4"/>
  <c r="F57" i="4"/>
  <c r="F56" i="4"/>
  <c r="F55" i="4"/>
  <c r="F54" i="4"/>
  <c r="E54" i="4"/>
  <c r="D50" i="1" s="1"/>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6" i="1"/>
  <c r="H1575" i="1"/>
  <c r="G1575" i="1"/>
  <c r="C1575" i="1"/>
  <c r="H1574" i="1"/>
  <c r="G1574" i="1"/>
  <c r="C1574" i="1"/>
  <c r="G1573" i="1"/>
  <c r="C1573" i="1"/>
  <c r="H1573" i="1" s="1"/>
  <c r="C1572" i="1"/>
  <c r="H1571" i="1"/>
  <c r="G1571" i="1"/>
  <c r="C1571" i="1"/>
  <c r="G1570" i="1"/>
  <c r="C1570" i="1"/>
  <c r="H1570" i="1" s="1"/>
  <c r="C1569" i="1"/>
  <c r="C1568" i="1"/>
  <c r="H1568" i="1" s="1"/>
  <c r="H1567" i="1"/>
  <c r="G1567" i="1"/>
  <c r="C1567" i="1"/>
  <c r="C1566" i="1"/>
  <c r="C1565" i="1"/>
  <c r="G1565" i="1" s="1"/>
  <c r="H1564" i="1"/>
  <c r="C1564" i="1"/>
  <c r="G1564" i="1" s="1"/>
  <c r="G1563" i="1"/>
  <c r="C1563" i="1"/>
  <c r="H1563" i="1" s="1"/>
  <c r="H1562" i="1"/>
  <c r="C1562" i="1"/>
  <c r="G1562" i="1" s="1"/>
  <c r="G1561" i="1"/>
  <c r="C1561" i="1"/>
  <c r="H1561" i="1" s="1"/>
  <c r="G1560" i="1"/>
  <c r="C1560" i="1"/>
  <c r="H1560" i="1" s="1"/>
  <c r="H1559" i="1"/>
  <c r="G1559" i="1"/>
  <c r="C1559" i="1"/>
  <c r="H1558" i="1"/>
  <c r="G1558" i="1"/>
  <c r="C1558" i="1"/>
  <c r="H1557" i="1"/>
  <c r="C1557" i="1"/>
  <c r="G1557" i="1" s="1"/>
  <c r="C1556" i="1"/>
  <c r="G1556" i="1" s="1"/>
  <c r="H1555" i="1"/>
  <c r="G1555" i="1"/>
  <c r="C1555" i="1"/>
  <c r="H1554" i="1"/>
  <c r="G1554" i="1"/>
  <c r="C1554" i="1"/>
  <c r="C1553" i="1"/>
  <c r="H1553" i="1" s="1"/>
  <c r="H1552" i="1"/>
  <c r="G1552" i="1"/>
  <c r="C1552" i="1"/>
  <c r="H1551" i="1"/>
  <c r="G1551" i="1"/>
  <c r="C1551" i="1"/>
  <c r="C1550" i="1"/>
  <c r="C1549" i="1"/>
  <c r="C1548" i="1"/>
  <c r="G1548" i="1" s="1"/>
  <c r="C1547" i="1"/>
  <c r="C1546" i="1"/>
  <c r="C1545" i="1"/>
  <c r="H1545" i="1" s="1"/>
  <c r="C1544" i="1"/>
  <c r="H1543" i="1"/>
  <c r="G1543" i="1"/>
  <c r="C1543" i="1"/>
  <c r="H1542" i="1"/>
  <c r="G1542" i="1"/>
  <c r="C1542" i="1"/>
  <c r="G1541" i="1"/>
  <c r="C1541" i="1"/>
  <c r="H1541" i="1" s="1"/>
  <c r="C1540" i="1"/>
  <c r="H1539" i="1"/>
  <c r="G1539" i="1"/>
  <c r="C1539" i="1"/>
  <c r="G1538" i="1"/>
  <c r="C1538" i="1"/>
  <c r="H1538" i="1" s="1"/>
  <c r="C1537" i="1"/>
  <c r="H1536" i="1"/>
  <c r="G1536" i="1"/>
  <c r="C1536" i="1"/>
  <c r="H1535" i="1"/>
  <c r="G1535" i="1"/>
  <c r="C1535" i="1"/>
  <c r="C1534" i="1"/>
  <c r="H1534" i="1" s="1"/>
  <c r="H1533" i="1"/>
  <c r="C1533" i="1"/>
  <c r="G1533" i="1" s="1"/>
  <c r="H1532" i="1"/>
  <c r="C1532" i="1"/>
  <c r="G1532" i="1" s="1"/>
  <c r="G1531" i="1"/>
  <c r="C1531" i="1"/>
  <c r="H1531" i="1" s="1"/>
  <c r="C1530" i="1"/>
  <c r="G1530" i="1" s="1"/>
  <c r="G1529" i="1"/>
  <c r="C1529" i="1"/>
  <c r="H1529" i="1" s="1"/>
  <c r="C1528" i="1"/>
  <c r="H1528" i="1" s="1"/>
  <c r="H1527" i="1"/>
  <c r="G1527" i="1"/>
  <c r="C1527" i="1"/>
  <c r="H1526" i="1"/>
  <c r="G1526" i="1"/>
  <c r="C1526" i="1"/>
  <c r="C1525" i="1"/>
  <c r="H1523" i="1"/>
  <c r="G1523" i="1"/>
  <c r="C1523" i="1"/>
  <c r="H1522" i="1"/>
  <c r="G1522" i="1"/>
  <c r="C1522" i="1"/>
  <c r="C1521" i="1"/>
  <c r="H1521" i="1" s="1"/>
  <c r="H1520" i="1"/>
  <c r="G1520" i="1"/>
  <c r="C1520" i="1"/>
  <c r="H1519" i="1"/>
  <c r="G1519" i="1"/>
  <c r="C1519" i="1"/>
  <c r="H1516" i="1"/>
  <c r="C1516" i="1"/>
  <c r="G1516" i="1" s="1"/>
  <c r="C1515" i="1"/>
  <c r="C1514" i="1"/>
  <c r="C1513" i="1"/>
  <c r="H1513" i="1" s="1"/>
  <c r="C1512" i="1"/>
  <c r="H1511" i="1"/>
  <c r="G1511" i="1"/>
  <c r="C1511" i="1"/>
  <c r="C1510" i="1"/>
  <c r="H1510" i="1" s="1"/>
  <c r="C1509" i="1"/>
  <c r="H1509" i="1" s="1"/>
  <c r="C1508" i="1"/>
  <c r="G1507" i="1"/>
  <c r="C1507" i="1"/>
  <c r="H1507" i="1" s="1"/>
  <c r="G1506" i="1"/>
  <c r="C1506" i="1"/>
  <c r="H1506" i="1" s="1"/>
  <c r="C1505" i="1"/>
  <c r="G1504" i="1"/>
  <c r="C1504" i="1"/>
  <c r="H1504" i="1" s="1"/>
  <c r="C1503" i="1"/>
  <c r="H1503" i="1" s="1"/>
  <c r="C1502" i="1"/>
  <c r="H1502" i="1" s="1"/>
  <c r="C1501" i="1"/>
  <c r="G1501" i="1" s="1"/>
  <c r="H1500" i="1"/>
  <c r="G1500" i="1"/>
  <c r="C1500" i="1"/>
  <c r="C1498" i="1"/>
  <c r="C1497" i="1"/>
  <c r="H1496" i="1"/>
  <c r="G1496" i="1"/>
  <c r="C1496" i="1"/>
  <c r="G1495" i="1"/>
  <c r="C1495" i="1"/>
  <c r="H1495" i="1" s="1"/>
  <c r="C1494" i="1"/>
  <c r="H1494" i="1" s="1"/>
  <c r="H1493" i="1"/>
  <c r="C1493" i="1"/>
  <c r="G1493" i="1" s="1"/>
  <c r="C1492" i="1"/>
  <c r="H1492" i="1" s="1"/>
  <c r="H1491" i="1"/>
  <c r="C1491" i="1"/>
  <c r="G1491" i="1" s="1"/>
  <c r="C1490" i="1"/>
  <c r="C1489" i="1"/>
  <c r="H1488" i="1"/>
  <c r="G1488" i="1"/>
  <c r="C1488" i="1"/>
  <c r="G1487" i="1"/>
  <c r="C1487" i="1"/>
  <c r="H1487" i="1" s="1"/>
  <c r="C1486" i="1"/>
  <c r="H1486" i="1" s="1"/>
  <c r="C1485" i="1"/>
  <c r="G1485" i="1" s="1"/>
  <c r="C1484" i="1"/>
  <c r="G1484" i="1" s="1"/>
  <c r="C1482" i="1"/>
  <c r="H1480" i="1"/>
  <c r="G1480" i="1"/>
  <c r="C1480" i="1"/>
  <c r="D1479" i="1"/>
  <c r="C1479" i="1"/>
  <c r="J1478" i="1"/>
  <c r="G1478" i="1"/>
  <c r="I1478" i="1" s="1"/>
  <c r="D1478" i="1"/>
  <c r="H1478" i="1" s="1"/>
  <c r="C1478" i="1"/>
  <c r="J1477" i="1"/>
  <c r="H1477" i="1"/>
  <c r="D1477" i="1"/>
  <c r="C1477" i="1"/>
  <c r="G1477" i="1" s="1"/>
  <c r="I1477" i="1" s="1"/>
  <c r="H1476" i="1"/>
  <c r="D1476" i="1"/>
  <c r="C1476" i="1"/>
  <c r="G1475" i="1"/>
  <c r="D1475" i="1"/>
  <c r="H1475" i="1" s="1"/>
  <c r="C1475" i="1"/>
  <c r="D1474" i="1"/>
  <c r="C1474" i="1"/>
  <c r="H1473" i="1"/>
  <c r="G1473" i="1"/>
  <c r="I1473" i="1" s="1"/>
  <c r="D1473" i="1"/>
  <c r="J1473" i="1" s="1"/>
  <c r="C1473" i="1"/>
  <c r="D1472" i="1"/>
  <c r="C1472" i="1"/>
  <c r="J1471" i="1"/>
  <c r="G1471" i="1"/>
  <c r="D1471" i="1"/>
  <c r="H1471" i="1" s="1"/>
  <c r="C1471" i="1"/>
  <c r="G1470" i="1"/>
  <c r="D1470" i="1"/>
  <c r="H1470" i="1" s="1"/>
  <c r="C1470" i="1"/>
  <c r="G1469" i="1"/>
  <c r="D1469" i="1"/>
  <c r="H1469" i="1" s="1"/>
  <c r="C1469" i="1"/>
  <c r="H1468" i="1"/>
  <c r="D1468" i="1"/>
  <c r="C1468" i="1"/>
  <c r="H1467" i="1"/>
  <c r="D1467" i="1"/>
  <c r="J1467" i="1" s="1"/>
  <c r="C1467" i="1"/>
  <c r="D1466" i="1"/>
  <c r="C1466" i="1"/>
  <c r="J1465" i="1"/>
  <c r="G1465" i="1"/>
  <c r="I1465" i="1" s="1"/>
  <c r="D1465" i="1"/>
  <c r="H1465" i="1" s="1"/>
  <c r="C1465" i="1"/>
  <c r="H1464" i="1"/>
  <c r="D1464" i="1"/>
  <c r="C1464" i="1"/>
  <c r="H1463" i="1"/>
  <c r="D1463" i="1"/>
  <c r="J1463" i="1" s="1"/>
  <c r="C1463" i="1"/>
  <c r="D1462" i="1"/>
  <c r="C1462" i="1"/>
  <c r="H1461" i="1"/>
  <c r="D1461" i="1"/>
  <c r="C1461" i="1"/>
  <c r="G1461" i="1" s="1"/>
  <c r="H1460" i="1"/>
  <c r="D1460" i="1"/>
  <c r="J1460" i="1" s="1"/>
  <c r="C1460" i="1"/>
  <c r="D1459" i="1"/>
  <c r="C1459" i="1"/>
  <c r="J1458" i="1"/>
  <c r="H1458" i="1"/>
  <c r="G1458" i="1"/>
  <c r="I1458" i="1" s="1"/>
  <c r="D1458" i="1"/>
  <c r="C1458" i="1"/>
  <c r="H1457" i="1"/>
  <c r="I1457" i="1" s="1"/>
  <c r="D1457" i="1"/>
  <c r="C1457" i="1"/>
  <c r="G1457" i="1" s="1"/>
  <c r="D1456" i="1"/>
  <c r="C1456" i="1"/>
  <c r="D1455" i="1"/>
  <c r="C1455" i="1"/>
  <c r="H1454" i="1"/>
  <c r="D1454" i="1"/>
  <c r="C1454" i="1"/>
  <c r="G1454" i="1" s="1"/>
  <c r="J1452" i="1"/>
  <c r="H1452" i="1"/>
  <c r="G1452" i="1"/>
  <c r="I1452" i="1" s="1"/>
  <c r="D1452" i="1"/>
  <c r="C1452" i="1"/>
  <c r="D1451" i="1"/>
  <c r="C1451" i="1"/>
  <c r="H1450" i="1"/>
  <c r="G1450" i="1"/>
  <c r="I1450" i="1" s="1"/>
  <c r="D1450" i="1"/>
  <c r="J1450" i="1" s="1"/>
  <c r="C1450" i="1"/>
  <c r="D1449" i="1"/>
  <c r="C1449" i="1"/>
  <c r="J1448" i="1"/>
  <c r="H1448" i="1"/>
  <c r="G1448" i="1"/>
  <c r="I1448" i="1" s="1"/>
  <c r="D1448" i="1"/>
  <c r="C1448" i="1"/>
  <c r="J1447" i="1"/>
  <c r="H1447" i="1"/>
  <c r="I1447" i="1" s="1"/>
  <c r="D1447" i="1"/>
  <c r="C1447" i="1"/>
  <c r="G1447" i="1" s="1"/>
  <c r="H1446" i="1"/>
  <c r="D1446" i="1"/>
  <c r="J1446" i="1" s="1"/>
  <c r="C1446" i="1"/>
  <c r="C1445" i="1"/>
  <c r="J1444" i="1"/>
  <c r="D1444" i="1"/>
  <c r="G1444" i="1" s="1"/>
  <c r="C1444" i="1"/>
  <c r="H1443" i="1"/>
  <c r="G1443" i="1"/>
  <c r="I1443" i="1" s="1"/>
  <c r="D1443" i="1"/>
  <c r="C1443" i="1"/>
  <c r="J1443" i="1" s="1"/>
  <c r="G1442" i="1"/>
  <c r="I1442" i="1" s="1"/>
  <c r="D1442" i="1"/>
  <c r="C1442" i="1"/>
  <c r="H1442" i="1" s="1"/>
  <c r="H1441" i="1"/>
  <c r="D1441" i="1"/>
  <c r="C1441" i="1"/>
  <c r="J1440" i="1"/>
  <c r="D1440" i="1"/>
  <c r="G1440" i="1" s="1"/>
  <c r="C1440" i="1"/>
  <c r="G1439" i="1"/>
  <c r="D1439" i="1"/>
  <c r="C1439" i="1"/>
  <c r="J1439" i="1" s="1"/>
  <c r="D1438"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D1426" i="1"/>
  <c r="C1426" i="1"/>
  <c r="H1425" i="1"/>
  <c r="G1425" i="1"/>
  <c r="D1425" i="1"/>
  <c r="C1425" i="1"/>
  <c r="H1424" i="1"/>
  <c r="D1424" i="1"/>
  <c r="C1424" i="1"/>
  <c r="G1424" i="1" s="1"/>
  <c r="H1423" i="1"/>
  <c r="G1423" i="1"/>
  <c r="D1423" i="1"/>
  <c r="C1423" i="1"/>
  <c r="D1422" i="1"/>
  <c r="C1422" i="1"/>
  <c r="G1422" i="1" s="1"/>
  <c r="H1421" i="1"/>
  <c r="G1421" i="1"/>
  <c r="D1421" i="1"/>
  <c r="C1421" i="1"/>
  <c r="D1420" i="1"/>
  <c r="C1420" i="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D1410" i="1"/>
  <c r="C1410" i="1"/>
  <c r="H1409" i="1"/>
  <c r="G1409" i="1"/>
  <c r="D1409" i="1"/>
  <c r="C1409" i="1"/>
  <c r="H1407" i="1"/>
  <c r="G1407" i="1"/>
  <c r="D1407" i="1"/>
  <c r="C1407" i="1"/>
  <c r="D1406" i="1"/>
  <c r="C1406" i="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D1396" i="1"/>
  <c r="C1396" i="1"/>
  <c r="H1395" i="1"/>
  <c r="G1395" i="1"/>
  <c r="D1395" i="1"/>
  <c r="C1395" i="1"/>
  <c r="H1394" i="1"/>
  <c r="D1394" i="1"/>
  <c r="C1394" i="1"/>
  <c r="G1394" i="1" s="1"/>
  <c r="H1393" i="1"/>
  <c r="G1393" i="1"/>
  <c r="D1393" i="1"/>
  <c r="C1393" i="1"/>
  <c r="D1392" i="1"/>
  <c r="C1392" i="1"/>
  <c r="G1392" i="1" s="1"/>
  <c r="H1391" i="1"/>
  <c r="G1391" i="1"/>
  <c r="D1391" i="1"/>
  <c r="C1391" i="1"/>
  <c r="D1390" i="1"/>
  <c r="C1390" i="1"/>
  <c r="H1389" i="1"/>
  <c r="G1389" i="1"/>
  <c r="D1389" i="1"/>
  <c r="C1389" i="1"/>
  <c r="H1388" i="1"/>
  <c r="D1388" i="1"/>
  <c r="C1388" i="1"/>
  <c r="G1388" i="1" s="1"/>
  <c r="H1387" i="1"/>
  <c r="G1387" i="1"/>
  <c r="D1387" i="1"/>
  <c r="C1387" i="1"/>
  <c r="H1386" i="1"/>
  <c r="D1386" i="1"/>
  <c r="C1386" i="1"/>
  <c r="G1386" i="1" s="1"/>
  <c r="H1385" i="1"/>
  <c r="G1385" i="1"/>
  <c r="D1385" i="1"/>
  <c r="C1385" i="1"/>
  <c r="C1384" i="1"/>
  <c r="D1382" i="1"/>
  <c r="C1382" i="1"/>
  <c r="G1382" i="1" s="1"/>
  <c r="H1381" i="1"/>
  <c r="G1381" i="1"/>
  <c r="D1381" i="1"/>
  <c r="C1381" i="1"/>
  <c r="D1380" i="1"/>
  <c r="C1380" i="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D1370" i="1"/>
  <c r="C1370" i="1"/>
  <c r="H1369" i="1"/>
  <c r="G1369" i="1"/>
  <c r="D1369" i="1"/>
  <c r="C1369" i="1"/>
  <c r="D1368" i="1"/>
  <c r="C1368" i="1"/>
  <c r="G1368" i="1" s="1"/>
  <c r="H1367" i="1"/>
  <c r="G1367" i="1"/>
  <c r="D1367" i="1"/>
  <c r="C1367" i="1"/>
  <c r="D1366" i="1"/>
  <c r="C1366" i="1"/>
  <c r="G1366" i="1" s="1"/>
  <c r="H1365" i="1"/>
  <c r="G1365" i="1"/>
  <c r="D1365" i="1"/>
  <c r="C1365" i="1"/>
  <c r="D1364" i="1"/>
  <c r="C1364" i="1"/>
  <c r="H1363" i="1"/>
  <c r="G1363" i="1"/>
  <c r="D1363" i="1"/>
  <c r="C1363" i="1"/>
  <c r="H1362" i="1"/>
  <c r="D1362" i="1"/>
  <c r="C1362" i="1"/>
  <c r="G1362" i="1" s="1"/>
  <c r="H1361" i="1"/>
  <c r="G1361" i="1"/>
  <c r="D1361" i="1"/>
  <c r="C1361" i="1"/>
  <c r="D1360" i="1"/>
  <c r="H1359" i="1"/>
  <c r="G1359" i="1"/>
  <c r="D1359" i="1"/>
  <c r="C1359" i="1"/>
  <c r="H1358" i="1"/>
  <c r="D1358" i="1"/>
  <c r="C1358" i="1"/>
  <c r="G1358" i="1" s="1"/>
  <c r="H1357" i="1"/>
  <c r="G1357" i="1"/>
  <c r="D1357" i="1"/>
  <c r="C1357" i="1"/>
  <c r="H1356" i="1"/>
  <c r="D1356" i="1"/>
  <c r="C1356" i="1"/>
  <c r="G1356" i="1" s="1"/>
  <c r="H1355" i="1"/>
  <c r="G1355" i="1"/>
  <c r="D1355" i="1"/>
  <c r="C1355" i="1"/>
  <c r="D1354" i="1"/>
  <c r="C1354" i="1"/>
  <c r="H1353" i="1"/>
  <c r="G1353" i="1"/>
  <c r="D1353" i="1"/>
  <c r="C1353" i="1"/>
  <c r="H1352" i="1"/>
  <c r="D1352" i="1"/>
  <c r="C1352" i="1"/>
  <c r="G1352" i="1" s="1"/>
  <c r="H1351" i="1"/>
  <c r="G1351" i="1"/>
  <c r="D1351" i="1"/>
  <c r="C1351" i="1"/>
  <c r="D1350" i="1"/>
  <c r="C1350" i="1"/>
  <c r="G1350" i="1" s="1"/>
  <c r="H1349" i="1"/>
  <c r="G1349" i="1"/>
  <c r="D1349" i="1"/>
  <c r="C1349" i="1"/>
  <c r="D1348" i="1"/>
  <c r="C1348" i="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D1338" i="1"/>
  <c r="C1338" i="1"/>
  <c r="H1337" i="1"/>
  <c r="G1337" i="1"/>
  <c r="D1337" i="1"/>
  <c r="C1337" i="1"/>
  <c r="D1336" i="1"/>
  <c r="C1336" i="1"/>
  <c r="G1336" i="1" s="1"/>
  <c r="H1335" i="1"/>
  <c r="G1335" i="1"/>
  <c r="D1335" i="1"/>
  <c r="C1335" i="1"/>
  <c r="D1334" i="1"/>
  <c r="C1334" i="1"/>
  <c r="G1334" i="1" s="1"/>
  <c r="H1333" i="1"/>
  <c r="G1333" i="1"/>
  <c r="D1333" i="1"/>
  <c r="C1333" i="1"/>
  <c r="D1332" i="1"/>
  <c r="C1332" i="1"/>
  <c r="H1331" i="1"/>
  <c r="G1331" i="1"/>
  <c r="D1331" i="1"/>
  <c r="C1331" i="1"/>
  <c r="H1330" i="1"/>
  <c r="D1330" i="1"/>
  <c r="C1330" i="1"/>
  <c r="G1330" i="1" s="1"/>
  <c r="H1328" i="1"/>
  <c r="D1328" i="1"/>
  <c r="C1328" i="1"/>
  <c r="G1328" i="1" s="1"/>
  <c r="H1327" i="1"/>
  <c r="G1327" i="1"/>
  <c r="D1327" i="1"/>
  <c r="C1327" i="1"/>
  <c r="D1326" i="1"/>
  <c r="C1326" i="1"/>
  <c r="H1325" i="1"/>
  <c r="G1325" i="1"/>
  <c r="D1325" i="1"/>
  <c r="C1325" i="1"/>
  <c r="H1324" i="1"/>
  <c r="D1324" i="1"/>
  <c r="C1324" i="1"/>
  <c r="G1324" i="1" s="1"/>
  <c r="H1323" i="1"/>
  <c r="G1323" i="1"/>
  <c r="D1323" i="1"/>
  <c r="C1323" i="1"/>
  <c r="D1322" i="1"/>
  <c r="C1322" i="1"/>
  <c r="G1322" i="1" s="1"/>
  <c r="H1321" i="1"/>
  <c r="G1321" i="1"/>
  <c r="D1321" i="1"/>
  <c r="C1321" i="1"/>
  <c r="D1320" i="1"/>
  <c r="C1320" i="1"/>
  <c r="H1319" i="1"/>
  <c r="G1319" i="1"/>
  <c r="D1319" i="1"/>
  <c r="C1319" i="1"/>
  <c r="H1318" i="1"/>
  <c r="D1318" i="1"/>
  <c r="C1318" i="1"/>
  <c r="G1318" i="1" s="1"/>
  <c r="H1317" i="1"/>
  <c r="G1317" i="1"/>
  <c r="D1317" i="1"/>
  <c r="C1317"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D1310" i="1"/>
  <c r="C1310" i="1"/>
  <c r="H1309" i="1"/>
  <c r="G1309" i="1"/>
  <c r="D1309" i="1"/>
  <c r="C1309" i="1"/>
  <c r="D1308" i="1"/>
  <c r="C1308" i="1"/>
  <c r="G1308" i="1" s="1"/>
  <c r="D1307" i="1"/>
  <c r="D1306" i="1"/>
  <c r="C1306" i="1"/>
  <c r="H1305" i="1"/>
  <c r="G1305" i="1"/>
  <c r="D1305" i="1"/>
  <c r="C1305" i="1"/>
  <c r="H1304" i="1"/>
  <c r="D1304" i="1"/>
  <c r="C1304" i="1"/>
  <c r="G1304" i="1" s="1"/>
  <c r="H1303" i="1"/>
  <c r="G1303" i="1"/>
  <c r="D1303" i="1"/>
  <c r="C1303" i="1"/>
  <c r="D1302" i="1"/>
  <c r="C1302" i="1"/>
  <c r="G1302" i="1" s="1"/>
  <c r="H1301" i="1"/>
  <c r="G1301" i="1"/>
  <c r="D1301" i="1"/>
  <c r="C1301" i="1"/>
  <c r="H1300" i="1"/>
  <c r="D1300" i="1"/>
  <c r="C1300" i="1"/>
  <c r="G1300" i="1" s="1"/>
  <c r="D1299" i="1"/>
  <c r="D1298" i="1"/>
  <c r="C1298" i="1"/>
  <c r="H1297" i="1"/>
  <c r="G1297" i="1"/>
  <c r="D1297" i="1"/>
  <c r="C1297" i="1"/>
  <c r="H1296" i="1"/>
  <c r="D1296" i="1"/>
  <c r="C1296" i="1"/>
  <c r="G1296" i="1" s="1"/>
  <c r="H1295" i="1"/>
  <c r="G1295" i="1"/>
  <c r="D1295" i="1"/>
  <c r="C1295" i="1"/>
  <c r="D1294" i="1"/>
  <c r="C1294" i="1"/>
  <c r="G1294" i="1" s="1"/>
  <c r="H1293" i="1"/>
  <c r="G1293" i="1"/>
  <c r="D1293" i="1"/>
  <c r="C1293" i="1"/>
  <c r="D1292" i="1"/>
  <c r="C1292" i="1"/>
  <c r="H1291" i="1"/>
  <c r="G1291" i="1"/>
  <c r="D1291" i="1"/>
  <c r="C1291" i="1"/>
  <c r="H1290" i="1"/>
  <c r="D1290" i="1"/>
  <c r="C1290" i="1"/>
  <c r="G1290" i="1" s="1"/>
  <c r="H1289" i="1"/>
  <c r="G1289" i="1"/>
  <c r="D1289" i="1"/>
  <c r="C1289"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D1282" i="1"/>
  <c r="C1282" i="1"/>
  <c r="H1281" i="1"/>
  <c r="G1281" i="1"/>
  <c r="D1281" i="1"/>
  <c r="C1281" i="1"/>
  <c r="H1280" i="1"/>
  <c r="D1280" i="1"/>
  <c r="C1280" i="1"/>
  <c r="G1280" i="1" s="1"/>
  <c r="H1279" i="1"/>
  <c r="G1279" i="1"/>
  <c r="D1279" i="1"/>
  <c r="C1279" i="1"/>
  <c r="D1278" i="1"/>
  <c r="C1278" i="1"/>
  <c r="G1278" i="1" s="1"/>
  <c r="H1277" i="1"/>
  <c r="G1277" i="1"/>
  <c r="D1277" i="1"/>
  <c r="C1277" i="1"/>
  <c r="D1276" i="1"/>
  <c r="C1276" i="1"/>
  <c r="H1275" i="1"/>
  <c r="G1275" i="1"/>
  <c r="D1275" i="1"/>
  <c r="C1275" i="1"/>
  <c r="H1274" i="1"/>
  <c r="D1274" i="1"/>
  <c r="C1274" i="1"/>
  <c r="G1274" i="1" s="1"/>
  <c r="H1273" i="1"/>
  <c r="G1273" i="1"/>
  <c r="D1273" i="1"/>
  <c r="C1273"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D1266" i="1"/>
  <c r="C1266" i="1"/>
  <c r="D1265" i="1"/>
  <c r="H1265" i="1" s="1"/>
  <c r="C1265" i="1"/>
  <c r="D1264" i="1"/>
  <c r="H1264" i="1" s="1"/>
  <c r="C1264" i="1"/>
  <c r="G1263" i="1"/>
  <c r="D1263" i="1"/>
  <c r="H1263" i="1" s="1"/>
  <c r="C1263" i="1"/>
  <c r="D1262" i="1"/>
  <c r="C1262" i="1"/>
  <c r="G1262" i="1" s="1"/>
  <c r="H1261" i="1"/>
  <c r="G1261" i="1"/>
  <c r="D1261" i="1"/>
  <c r="C1261" i="1"/>
  <c r="D1260" i="1"/>
  <c r="C1260" i="1"/>
  <c r="H1259" i="1"/>
  <c r="G1259" i="1"/>
  <c r="D1259" i="1"/>
  <c r="C1259" i="1"/>
  <c r="H1258" i="1"/>
  <c r="D1258" i="1"/>
  <c r="C1258" i="1"/>
  <c r="G1258" i="1" s="1"/>
  <c r="H1257" i="1"/>
  <c r="G1257" i="1"/>
  <c r="D1257" i="1"/>
  <c r="C1257" i="1"/>
  <c r="D1256" i="1"/>
  <c r="C1256" i="1"/>
  <c r="G1256" i="1" s="1"/>
  <c r="H1255" i="1"/>
  <c r="G1255" i="1"/>
  <c r="D1255" i="1"/>
  <c r="C1255" i="1"/>
  <c r="H1254" i="1"/>
  <c r="D1254" i="1"/>
  <c r="C1254" i="1"/>
  <c r="G1254" i="1" s="1"/>
  <c r="H1253" i="1"/>
  <c r="G1253" i="1"/>
  <c r="D1253" i="1"/>
  <c r="C1253" i="1"/>
  <c r="H1252" i="1"/>
  <c r="D1252" i="1"/>
  <c r="C1252" i="1"/>
  <c r="G1252" i="1" s="1"/>
  <c r="H1251" i="1"/>
  <c r="G1251" i="1"/>
  <c r="D1251" i="1"/>
  <c r="C1251" i="1"/>
  <c r="D1250" i="1"/>
  <c r="C1250" i="1"/>
  <c r="H1249" i="1"/>
  <c r="G1249" i="1"/>
  <c r="D1249" i="1"/>
  <c r="C1249" i="1"/>
  <c r="H1248" i="1"/>
  <c r="D1248" i="1"/>
  <c r="C1248" i="1"/>
  <c r="G1248" i="1" s="1"/>
  <c r="H1247" i="1"/>
  <c r="G1247" i="1"/>
  <c r="D1247" i="1"/>
  <c r="C1247" i="1"/>
  <c r="D1246" i="1"/>
  <c r="C1246" i="1"/>
  <c r="G1246" i="1" s="1"/>
  <c r="H1245" i="1"/>
  <c r="G1245" i="1"/>
  <c r="D1245" i="1"/>
  <c r="C1245" i="1"/>
  <c r="D1244" i="1"/>
  <c r="C1244" i="1"/>
  <c r="H1243" i="1"/>
  <c r="G1243" i="1"/>
  <c r="D1243" i="1"/>
  <c r="C1243" i="1"/>
  <c r="H1242" i="1"/>
  <c r="D1242" i="1"/>
  <c r="C1242" i="1"/>
  <c r="G1242" i="1" s="1"/>
  <c r="H1241" i="1"/>
  <c r="G1241" i="1"/>
  <c r="D1241" i="1"/>
  <c r="C1241" i="1"/>
  <c r="D1240" i="1"/>
  <c r="C1240" i="1"/>
  <c r="G1240" i="1" s="1"/>
  <c r="H1239" i="1"/>
  <c r="G1239" i="1"/>
  <c r="D1239" i="1"/>
  <c r="C1239" i="1"/>
  <c r="H1238" i="1"/>
  <c r="D1238" i="1"/>
  <c r="C1238" i="1"/>
  <c r="G1238" i="1" s="1"/>
  <c r="H1237" i="1"/>
  <c r="G1237" i="1"/>
  <c r="D1237" i="1"/>
  <c r="C1237" i="1"/>
  <c r="H1236" i="1"/>
  <c r="D1236" i="1"/>
  <c r="C1236" i="1"/>
  <c r="G1236" i="1" s="1"/>
  <c r="D1235" i="1"/>
  <c r="D1234" i="1"/>
  <c r="C1234" i="1"/>
  <c r="G1234" i="1" s="1"/>
  <c r="H1233" i="1"/>
  <c r="G1233" i="1"/>
  <c r="D1233" i="1"/>
  <c r="C1233" i="1"/>
  <c r="D1232" i="1"/>
  <c r="C1232" i="1"/>
  <c r="G1232" i="1" s="1"/>
  <c r="H1231" i="1"/>
  <c r="G1231" i="1"/>
  <c r="D1231" i="1"/>
  <c r="C1231" i="1"/>
  <c r="D1230" i="1"/>
  <c r="C1230" i="1"/>
  <c r="H1229" i="1"/>
  <c r="G1229" i="1"/>
  <c r="D1229" i="1"/>
  <c r="C1229" i="1"/>
  <c r="H1228" i="1"/>
  <c r="D1228" i="1"/>
  <c r="C1228" i="1"/>
  <c r="G1228" i="1" s="1"/>
  <c r="H1227" i="1"/>
  <c r="G1227" i="1"/>
  <c r="D1227" i="1"/>
  <c r="C1227" i="1"/>
  <c r="G1226" i="1"/>
  <c r="D1226" i="1"/>
  <c r="C1226" i="1"/>
  <c r="H1226" i="1" s="1"/>
  <c r="H1225" i="1"/>
  <c r="G1225" i="1"/>
  <c r="D1225" i="1"/>
  <c r="C1225" i="1"/>
  <c r="G1224" i="1"/>
  <c r="D1224" i="1"/>
  <c r="C1224" i="1"/>
  <c r="C1223" i="1"/>
  <c r="C1222" i="1"/>
  <c r="H1221" i="1"/>
  <c r="G1221" i="1"/>
  <c r="D1221" i="1"/>
  <c r="C1221" i="1"/>
  <c r="H1220" i="1"/>
  <c r="D1220" i="1"/>
  <c r="C1220" i="1"/>
  <c r="G1220" i="1" s="1"/>
  <c r="H1219" i="1"/>
  <c r="G1219" i="1"/>
  <c r="D1219" i="1"/>
  <c r="C1219" i="1"/>
  <c r="H1218" i="1"/>
  <c r="D1218" i="1"/>
  <c r="C1218" i="1"/>
  <c r="G1218" i="1" s="1"/>
  <c r="D1217" i="1"/>
  <c r="H1217" i="1" s="1"/>
  <c r="C1217" i="1"/>
  <c r="D1216" i="1"/>
  <c r="H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D1193" i="1"/>
  <c r="H1193" i="1" s="1"/>
  <c r="C1193" i="1"/>
  <c r="H1192" i="1"/>
  <c r="G1192" i="1"/>
  <c r="D1192" i="1"/>
  <c r="C1192" i="1"/>
  <c r="D1191" i="1"/>
  <c r="H1191" i="1" s="1"/>
  <c r="C1191" i="1"/>
  <c r="H1190" i="1"/>
  <c r="G1190" i="1"/>
  <c r="D1190" i="1"/>
  <c r="C1190" i="1"/>
  <c r="D1189" i="1"/>
  <c r="H1189" i="1" s="1"/>
  <c r="C1189" i="1"/>
  <c r="G1189" i="1" s="1"/>
  <c r="H1188" i="1"/>
  <c r="G1188" i="1"/>
  <c r="D1188" i="1"/>
  <c r="C1188" i="1"/>
  <c r="D1187" i="1"/>
  <c r="H1187" i="1" s="1"/>
  <c r="C1187" i="1"/>
  <c r="H1186" i="1"/>
  <c r="G1186" i="1"/>
  <c r="D1186" i="1"/>
  <c r="C1186" i="1"/>
  <c r="D1185" i="1"/>
  <c r="H1185" i="1" s="1"/>
  <c r="C1185" i="1"/>
  <c r="H1184" i="1"/>
  <c r="G1184" i="1"/>
  <c r="D1184" i="1"/>
  <c r="C1184" i="1"/>
  <c r="D1183" i="1"/>
  <c r="H1182" i="1"/>
  <c r="G1182" i="1"/>
  <c r="D1182" i="1"/>
  <c r="C1182" i="1"/>
  <c r="D1181" i="1"/>
  <c r="H1181" i="1" s="1"/>
  <c r="C1181" i="1"/>
  <c r="G1181" i="1" s="1"/>
  <c r="H1180" i="1"/>
  <c r="G1180" i="1"/>
  <c r="D1180" i="1"/>
  <c r="C1180" i="1"/>
  <c r="D1179" i="1"/>
  <c r="H1179" i="1" s="1"/>
  <c r="C1179" i="1"/>
  <c r="H1178" i="1"/>
  <c r="G1178" i="1"/>
  <c r="D1178" i="1"/>
  <c r="C1178" i="1"/>
  <c r="D1177" i="1"/>
  <c r="H1177" i="1" s="1"/>
  <c r="C1177" i="1"/>
  <c r="G1177" i="1" s="1"/>
  <c r="H1176" i="1"/>
  <c r="G1176" i="1"/>
  <c r="D1176" i="1"/>
  <c r="C1176" i="1"/>
  <c r="D1175" i="1"/>
  <c r="H1175" i="1" s="1"/>
  <c r="C1175" i="1"/>
  <c r="G1175" i="1" s="1"/>
  <c r="H1174" i="1"/>
  <c r="G1174" i="1"/>
  <c r="D1174" i="1"/>
  <c r="C1174" i="1"/>
  <c r="D1173" i="1"/>
  <c r="H1173" i="1" s="1"/>
  <c r="C1173" i="1"/>
  <c r="G1173" i="1" s="1"/>
  <c r="H1172" i="1"/>
  <c r="G1172" i="1"/>
  <c r="D1172" i="1"/>
  <c r="C1172" i="1"/>
  <c r="D1171" i="1"/>
  <c r="H1171" i="1" s="1"/>
  <c r="C1171" i="1"/>
  <c r="H1170" i="1"/>
  <c r="G1170" i="1"/>
  <c r="D1170" i="1"/>
  <c r="C1170" i="1"/>
  <c r="D1169" i="1"/>
  <c r="H1169" i="1" s="1"/>
  <c r="C1169" i="1"/>
  <c r="G1169" i="1" s="1"/>
  <c r="H1168" i="1"/>
  <c r="G1168" i="1"/>
  <c r="D1168" i="1"/>
  <c r="C1168" i="1"/>
  <c r="D1167" i="1"/>
  <c r="H1166" i="1"/>
  <c r="D1166" i="1"/>
  <c r="G1166" i="1" s="1"/>
  <c r="C1166" i="1"/>
  <c r="D1165" i="1"/>
  <c r="H1165" i="1" s="1"/>
  <c r="C1165" i="1"/>
  <c r="H1164" i="1"/>
  <c r="G1164" i="1"/>
  <c r="D1164" i="1"/>
  <c r="C1164" i="1"/>
  <c r="D1163" i="1"/>
  <c r="H1163" i="1" s="1"/>
  <c r="C1163" i="1"/>
  <c r="H1162" i="1"/>
  <c r="G1162" i="1"/>
  <c r="D1162" i="1"/>
  <c r="C1162" i="1"/>
  <c r="D1161" i="1"/>
  <c r="H1161" i="1" s="1"/>
  <c r="C1161" i="1"/>
  <c r="H1160" i="1"/>
  <c r="D1160" i="1"/>
  <c r="G1160" i="1" s="1"/>
  <c r="C1160" i="1"/>
  <c r="D1159" i="1"/>
  <c r="H1159" i="1" s="1"/>
  <c r="C1159" i="1"/>
  <c r="G1159" i="1" s="1"/>
  <c r="H1158" i="1"/>
  <c r="D1158" i="1"/>
  <c r="G1158" i="1" s="1"/>
  <c r="C1158" i="1"/>
  <c r="D1157" i="1"/>
  <c r="H1157" i="1" s="1"/>
  <c r="C1157" i="1"/>
  <c r="D1156" i="1"/>
  <c r="H1156" i="1" s="1"/>
  <c r="C1156" i="1"/>
  <c r="D1155" i="1"/>
  <c r="H1155" i="1" s="1"/>
  <c r="C1155" i="1"/>
  <c r="D1151" i="1"/>
  <c r="H1151" i="1" s="1"/>
  <c r="C1151" i="1"/>
  <c r="H1150" i="1"/>
  <c r="G1150" i="1"/>
  <c r="D1150" i="1"/>
  <c r="C1150" i="1"/>
  <c r="D1149" i="1"/>
  <c r="H1149" i="1" s="1"/>
  <c r="C1149" i="1"/>
  <c r="H1148" i="1"/>
  <c r="G1148" i="1"/>
  <c r="D1148" i="1"/>
  <c r="C1148" i="1"/>
  <c r="D1147" i="1"/>
  <c r="H1147" i="1" s="1"/>
  <c r="C1147" i="1"/>
  <c r="G1147" i="1" s="1"/>
  <c r="H1146" i="1"/>
  <c r="G1146" i="1"/>
  <c r="D1146" i="1"/>
  <c r="C1146" i="1"/>
  <c r="D1145" i="1"/>
  <c r="H1145" i="1" s="1"/>
  <c r="C1145" i="1"/>
  <c r="H1144" i="1"/>
  <c r="G1144" i="1"/>
  <c r="D1144" i="1"/>
  <c r="C1144" i="1"/>
  <c r="D1143" i="1"/>
  <c r="H1143" i="1" s="1"/>
  <c r="C1143" i="1"/>
  <c r="H1142" i="1"/>
  <c r="G1142" i="1"/>
  <c r="D1142" i="1"/>
  <c r="C1142" i="1"/>
  <c r="D1141" i="1"/>
  <c r="H1141" i="1" s="1"/>
  <c r="C1141" i="1"/>
  <c r="H1140" i="1"/>
  <c r="G1140" i="1"/>
  <c r="D1140" i="1"/>
  <c r="C1140" i="1"/>
  <c r="D1139" i="1"/>
  <c r="H1139" i="1" s="1"/>
  <c r="C1139" i="1"/>
  <c r="G1139" i="1" s="1"/>
  <c r="H1138" i="1"/>
  <c r="G1138" i="1"/>
  <c r="D1138" i="1"/>
  <c r="C1138" i="1"/>
  <c r="D1137" i="1"/>
  <c r="H1137" i="1" s="1"/>
  <c r="C1137" i="1"/>
  <c r="H1136" i="1"/>
  <c r="G1136" i="1"/>
  <c r="D1136" i="1"/>
  <c r="C1136" i="1"/>
  <c r="D1135" i="1"/>
  <c r="H1135" i="1" s="1"/>
  <c r="C1135" i="1"/>
  <c r="H1134" i="1"/>
  <c r="G1134" i="1"/>
  <c r="D1134" i="1"/>
  <c r="C1134" i="1"/>
  <c r="D1133" i="1"/>
  <c r="H1133" i="1" s="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C1104" i="1"/>
  <c r="D1103" i="1"/>
  <c r="C1103" i="1"/>
  <c r="H1102" i="1"/>
  <c r="G1102" i="1"/>
  <c r="D1102" i="1"/>
  <c r="C1102" i="1"/>
  <c r="D1101" i="1"/>
  <c r="C1101" i="1"/>
  <c r="H1100" i="1"/>
  <c r="G1100" i="1"/>
  <c r="D1100" i="1"/>
  <c r="C1100" i="1"/>
  <c r="D1099" i="1"/>
  <c r="C1099" i="1"/>
  <c r="H1098" i="1"/>
  <c r="G1098" i="1"/>
  <c r="D1098" i="1"/>
  <c r="C1098" i="1"/>
  <c r="D1097" i="1"/>
  <c r="C1097" i="1"/>
  <c r="C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D1064" i="1"/>
  <c r="H1064" i="1" s="1"/>
  <c r="C1064" i="1"/>
  <c r="D1063" i="1"/>
  <c r="C1063" i="1"/>
  <c r="H1062" i="1"/>
  <c r="G1062" i="1"/>
  <c r="D1062" i="1"/>
  <c r="C1062" i="1"/>
  <c r="D1061" i="1"/>
  <c r="C1061" i="1"/>
  <c r="H1060" i="1"/>
  <c r="G1060" i="1"/>
  <c r="D1060" i="1"/>
  <c r="C1060" i="1"/>
  <c r="D1059" i="1"/>
  <c r="C1059" i="1"/>
  <c r="H1058" i="1"/>
  <c r="G1058" i="1"/>
  <c r="D1058" i="1"/>
  <c r="C1058" i="1"/>
  <c r="D1057" i="1"/>
  <c r="C1057" i="1"/>
  <c r="D1056" i="1"/>
  <c r="H1056" i="1" s="1"/>
  <c r="C1056" i="1"/>
  <c r="D1055" i="1"/>
  <c r="C1055" i="1"/>
  <c r="G1054" i="1"/>
  <c r="D1054" i="1"/>
  <c r="H1054" i="1" s="1"/>
  <c r="C1054" i="1"/>
  <c r="D1053" i="1"/>
  <c r="C1053" i="1"/>
  <c r="D1052" i="1"/>
  <c r="H1052" i="1" s="1"/>
  <c r="C1052" i="1"/>
  <c r="D1051" i="1"/>
  <c r="C1051" i="1"/>
  <c r="D1050" i="1"/>
  <c r="G1050" i="1" s="1"/>
  <c r="C1050" i="1"/>
  <c r="D1049" i="1"/>
  <c r="C1049" i="1"/>
  <c r="C1048"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D1032" i="1"/>
  <c r="G1032" i="1" s="1"/>
  <c r="C1032" i="1"/>
  <c r="D1031" i="1"/>
  <c r="C1031" i="1"/>
  <c r="D1030" i="1"/>
  <c r="H1030" i="1" s="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D1018" i="1"/>
  <c r="H1018" i="1" s="1"/>
  <c r="C1018" i="1"/>
  <c r="D1017" i="1"/>
  <c r="C1017" i="1"/>
  <c r="H1016" i="1"/>
  <c r="G1016" i="1"/>
  <c r="D1016" i="1"/>
  <c r="C1016" i="1"/>
  <c r="D1015" i="1"/>
  <c r="C1015" i="1"/>
  <c r="D1014" i="1"/>
  <c r="H1014" i="1" s="1"/>
  <c r="C1014" i="1"/>
  <c r="D1013" i="1"/>
  <c r="C1013" i="1"/>
  <c r="H1012" i="1"/>
  <c r="G1012" i="1"/>
  <c r="D1012" i="1"/>
  <c r="C1012" i="1"/>
  <c r="D1011" i="1"/>
  <c r="C1011" i="1"/>
  <c r="H1010" i="1"/>
  <c r="G1010" i="1"/>
  <c r="D1010" i="1"/>
  <c r="C1010" i="1"/>
  <c r="D1009" i="1"/>
  <c r="C1009" i="1"/>
  <c r="H1008" i="1"/>
  <c r="G1008" i="1"/>
  <c r="D1008" i="1"/>
  <c r="C1008" i="1"/>
  <c r="D1007" i="1"/>
  <c r="C1007" i="1"/>
  <c r="D1006" i="1"/>
  <c r="G1006" i="1" s="1"/>
  <c r="C1006" i="1"/>
  <c r="D1005" i="1"/>
  <c r="C1005" i="1"/>
  <c r="D1004" i="1"/>
  <c r="H1004" i="1" s="1"/>
  <c r="C1004" i="1"/>
  <c r="D1003" i="1"/>
  <c r="C1003" i="1"/>
  <c r="H1002" i="1"/>
  <c r="G1002" i="1"/>
  <c r="D1002" i="1"/>
  <c r="C1002" i="1"/>
  <c r="D1001" i="1"/>
  <c r="C1001" i="1"/>
  <c r="H1000" i="1"/>
  <c r="D1000" i="1"/>
  <c r="G1000" i="1" s="1"/>
  <c r="C1000" i="1"/>
  <c r="D999" i="1"/>
  <c r="C999" i="1"/>
  <c r="G998" i="1"/>
  <c r="D998" i="1"/>
  <c r="H998" i="1" s="1"/>
  <c r="C998" i="1"/>
  <c r="C997" i="1"/>
  <c r="D996" i="1"/>
  <c r="H996" i="1" s="1"/>
  <c r="C996" i="1"/>
  <c r="D995" i="1"/>
  <c r="C995" i="1"/>
  <c r="H994" i="1"/>
  <c r="G994" i="1"/>
  <c r="D994" i="1"/>
  <c r="C994" i="1"/>
  <c r="D993" i="1"/>
  <c r="C993" i="1"/>
  <c r="H992" i="1"/>
  <c r="G992" i="1"/>
  <c r="D992" i="1"/>
  <c r="C992" i="1"/>
  <c r="D991" i="1"/>
  <c r="C991" i="1"/>
  <c r="D989" i="1"/>
  <c r="C989" i="1"/>
  <c r="D988" i="1"/>
  <c r="H988" i="1" s="1"/>
  <c r="C988" i="1"/>
  <c r="D987" i="1"/>
  <c r="C987" i="1"/>
  <c r="C986"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G939" i="1" s="1"/>
  <c r="C939" i="1"/>
  <c r="H938" i="1"/>
  <c r="G938" i="1"/>
  <c r="D938" i="1"/>
  <c r="C938" i="1"/>
  <c r="H937" i="1"/>
  <c r="D937" i="1"/>
  <c r="G937" i="1" s="1"/>
  <c r="C937" i="1"/>
  <c r="H936" i="1"/>
  <c r="G936" i="1"/>
  <c r="D936" i="1"/>
  <c r="C936" i="1"/>
  <c r="D935" i="1"/>
  <c r="G935" i="1" s="1"/>
  <c r="C935" i="1"/>
  <c r="H934" i="1"/>
  <c r="G934" i="1"/>
  <c r="D934" i="1"/>
  <c r="C934" i="1"/>
  <c r="D933" i="1"/>
  <c r="G933" i="1" s="1"/>
  <c r="C933" i="1"/>
  <c r="H932" i="1"/>
  <c r="G932" i="1"/>
  <c r="D932" i="1"/>
  <c r="C932" i="1"/>
  <c r="D931" i="1"/>
  <c r="G931" i="1" s="1"/>
  <c r="C931" i="1"/>
  <c r="H930" i="1"/>
  <c r="G930" i="1"/>
  <c r="D930" i="1"/>
  <c r="C930" i="1"/>
  <c r="H929" i="1"/>
  <c r="D929" i="1"/>
  <c r="G929" i="1" s="1"/>
  <c r="C929" i="1"/>
  <c r="H928" i="1"/>
  <c r="G928" i="1"/>
  <c r="D928" i="1"/>
  <c r="C928" i="1"/>
  <c r="H927" i="1"/>
  <c r="D927" i="1"/>
  <c r="G927" i="1" s="1"/>
  <c r="C927" i="1"/>
  <c r="H926" i="1"/>
  <c r="G926" i="1"/>
  <c r="D926" i="1"/>
  <c r="C926" i="1"/>
  <c r="H925" i="1"/>
  <c r="D925" i="1"/>
  <c r="G925" i="1" s="1"/>
  <c r="C925" i="1"/>
  <c r="H924" i="1"/>
  <c r="G924" i="1"/>
  <c r="D924" i="1"/>
  <c r="C924" i="1"/>
  <c r="D923" i="1"/>
  <c r="G923" i="1" s="1"/>
  <c r="C923" i="1"/>
  <c r="H922" i="1"/>
  <c r="G922" i="1"/>
  <c r="D922" i="1"/>
  <c r="C922" i="1"/>
  <c r="H921" i="1"/>
  <c r="D921" i="1"/>
  <c r="G921" i="1" s="1"/>
  <c r="C921" i="1"/>
  <c r="H920" i="1"/>
  <c r="G920" i="1"/>
  <c r="D920" i="1"/>
  <c r="C920" i="1"/>
  <c r="D919" i="1"/>
  <c r="G919" i="1" s="1"/>
  <c r="C919" i="1"/>
  <c r="H918" i="1"/>
  <c r="G918" i="1"/>
  <c r="D918" i="1"/>
  <c r="C918" i="1"/>
  <c r="D917" i="1"/>
  <c r="G917" i="1" s="1"/>
  <c r="C917" i="1"/>
  <c r="H916" i="1"/>
  <c r="G916" i="1"/>
  <c r="D916" i="1"/>
  <c r="C916" i="1"/>
  <c r="D915" i="1"/>
  <c r="G915" i="1" s="1"/>
  <c r="C915" i="1"/>
  <c r="H914" i="1"/>
  <c r="G914" i="1"/>
  <c r="D914" i="1"/>
  <c r="C914" i="1"/>
  <c r="H913" i="1"/>
  <c r="D913" i="1"/>
  <c r="G913" i="1" s="1"/>
  <c r="C913" i="1"/>
  <c r="H912" i="1"/>
  <c r="G912" i="1"/>
  <c r="D912" i="1"/>
  <c r="C912" i="1"/>
  <c r="H911" i="1"/>
  <c r="D911" i="1"/>
  <c r="G911" i="1" s="1"/>
  <c r="C911" i="1"/>
  <c r="H910" i="1"/>
  <c r="G910" i="1"/>
  <c r="D910" i="1"/>
  <c r="C910" i="1"/>
  <c r="H909" i="1"/>
  <c r="D909" i="1"/>
  <c r="G909" i="1" s="1"/>
  <c r="C909" i="1"/>
  <c r="H908" i="1"/>
  <c r="G908" i="1"/>
  <c r="D908" i="1"/>
  <c r="C908" i="1"/>
  <c r="D907" i="1"/>
  <c r="G907" i="1" s="1"/>
  <c r="C907" i="1"/>
  <c r="H906" i="1"/>
  <c r="G906" i="1"/>
  <c r="D906" i="1"/>
  <c r="C906" i="1"/>
  <c r="H905" i="1"/>
  <c r="D905" i="1"/>
  <c r="G905" i="1" s="1"/>
  <c r="C905" i="1"/>
  <c r="H904" i="1"/>
  <c r="G904" i="1"/>
  <c r="D904" i="1"/>
  <c r="C904" i="1"/>
  <c r="D903" i="1"/>
  <c r="G903" i="1" s="1"/>
  <c r="C903" i="1"/>
  <c r="H902" i="1"/>
  <c r="G902" i="1"/>
  <c r="D902" i="1"/>
  <c r="C902" i="1"/>
  <c r="D901" i="1"/>
  <c r="G901" i="1" s="1"/>
  <c r="C901" i="1"/>
  <c r="H900" i="1"/>
  <c r="G900" i="1"/>
  <c r="D900" i="1"/>
  <c r="C900" i="1"/>
  <c r="D899" i="1"/>
  <c r="G899" i="1" s="1"/>
  <c r="C899" i="1"/>
  <c r="H898" i="1"/>
  <c r="G898" i="1"/>
  <c r="D898" i="1"/>
  <c r="C898" i="1"/>
  <c r="H897" i="1"/>
  <c r="D897" i="1"/>
  <c r="G897" i="1" s="1"/>
  <c r="C897" i="1"/>
  <c r="H896" i="1"/>
  <c r="G896" i="1"/>
  <c r="D896" i="1"/>
  <c r="C896" i="1"/>
  <c r="H895" i="1"/>
  <c r="D895" i="1"/>
  <c r="G895" i="1" s="1"/>
  <c r="C895" i="1"/>
  <c r="H894" i="1"/>
  <c r="G894" i="1"/>
  <c r="D894" i="1"/>
  <c r="C894" i="1"/>
  <c r="H893" i="1"/>
  <c r="D893" i="1"/>
  <c r="G893" i="1" s="1"/>
  <c r="C893" i="1"/>
  <c r="H892" i="1"/>
  <c r="G892" i="1"/>
  <c r="D892" i="1"/>
  <c r="C892" i="1"/>
  <c r="D891" i="1"/>
  <c r="G891" i="1" s="1"/>
  <c r="C891" i="1"/>
  <c r="H890" i="1"/>
  <c r="G890" i="1"/>
  <c r="D890" i="1"/>
  <c r="C890" i="1"/>
  <c r="H889" i="1"/>
  <c r="D889" i="1"/>
  <c r="G889" i="1" s="1"/>
  <c r="C889" i="1"/>
  <c r="H888" i="1"/>
  <c r="G888" i="1"/>
  <c r="D888" i="1"/>
  <c r="C888" i="1"/>
  <c r="D887" i="1"/>
  <c r="G887" i="1" s="1"/>
  <c r="C887" i="1"/>
  <c r="H886" i="1"/>
  <c r="G886" i="1"/>
  <c r="D886" i="1"/>
  <c r="C886" i="1"/>
  <c r="D885" i="1"/>
  <c r="G885" i="1" s="1"/>
  <c r="C885" i="1"/>
  <c r="H884" i="1"/>
  <c r="G884" i="1"/>
  <c r="D884" i="1"/>
  <c r="C884" i="1"/>
  <c r="D883" i="1"/>
  <c r="G883" i="1" s="1"/>
  <c r="C883" i="1"/>
  <c r="H882" i="1"/>
  <c r="G882" i="1"/>
  <c r="D882" i="1"/>
  <c r="C882" i="1"/>
  <c r="H881" i="1"/>
  <c r="D881" i="1"/>
  <c r="G881" i="1" s="1"/>
  <c r="C881" i="1"/>
  <c r="H880" i="1"/>
  <c r="G880" i="1"/>
  <c r="D880" i="1"/>
  <c r="C880" i="1"/>
  <c r="H879" i="1"/>
  <c r="D879" i="1"/>
  <c r="G879" i="1" s="1"/>
  <c r="C879" i="1"/>
  <c r="H878" i="1"/>
  <c r="G878" i="1"/>
  <c r="D878" i="1"/>
  <c r="C878" i="1"/>
  <c r="H877" i="1"/>
  <c r="D877" i="1"/>
  <c r="G877" i="1" s="1"/>
  <c r="C877" i="1"/>
  <c r="H876" i="1"/>
  <c r="G876" i="1"/>
  <c r="D876" i="1"/>
  <c r="C876" i="1"/>
  <c r="D875" i="1"/>
  <c r="G875" i="1" s="1"/>
  <c r="C875" i="1"/>
  <c r="H874" i="1"/>
  <c r="G874" i="1"/>
  <c r="D874" i="1"/>
  <c r="C874" i="1"/>
  <c r="H873" i="1"/>
  <c r="D873" i="1"/>
  <c r="G873" i="1" s="1"/>
  <c r="C873" i="1"/>
  <c r="H872" i="1"/>
  <c r="G872" i="1"/>
  <c r="D872" i="1"/>
  <c r="C872" i="1"/>
  <c r="D871" i="1"/>
  <c r="G871" i="1" s="1"/>
  <c r="C871" i="1"/>
  <c r="H870" i="1"/>
  <c r="G870" i="1"/>
  <c r="D870" i="1"/>
  <c r="C870" i="1"/>
  <c r="D869" i="1"/>
  <c r="G869" i="1" s="1"/>
  <c r="C869" i="1"/>
  <c r="H868" i="1"/>
  <c r="G868" i="1"/>
  <c r="D868" i="1"/>
  <c r="C868" i="1"/>
  <c r="D867" i="1"/>
  <c r="G867" i="1" s="1"/>
  <c r="C867" i="1"/>
  <c r="H866" i="1"/>
  <c r="G866" i="1"/>
  <c r="D866" i="1"/>
  <c r="C866" i="1"/>
  <c r="H865" i="1"/>
  <c r="D865" i="1"/>
  <c r="G865" i="1" s="1"/>
  <c r="C865" i="1"/>
  <c r="H864" i="1"/>
  <c r="G864" i="1"/>
  <c r="D864" i="1"/>
  <c r="C864" i="1"/>
  <c r="H863" i="1"/>
  <c r="D863" i="1"/>
  <c r="G863" i="1" s="1"/>
  <c r="C863" i="1"/>
  <c r="H862" i="1"/>
  <c r="G862" i="1"/>
  <c r="D862" i="1"/>
  <c r="C862" i="1"/>
  <c r="H861" i="1"/>
  <c r="D861" i="1"/>
  <c r="G861" i="1" s="1"/>
  <c r="C861" i="1"/>
  <c r="H860" i="1"/>
  <c r="G860" i="1"/>
  <c r="D860" i="1"/>
  <c r="C860" i="1"/>
  <c r="D859" i="1"/>
  <c r="G859" i="1" s="1"/>
  <c r="C859" i="1"/>
  <c r="H858" i="1"/>
  <c r="G858" i="1"/>
  <c r="D858" i="1"/>
  <c r="C858" i="1"/>
  <c r="H857" i="1"/>
  <c r="D857" i="1"/>
  <c r="G857" i="1" s="1"/>
  <c r="C857" i="1"/>
  <c r="H856" i="1"/>
  <c r="G856" i="1"/>
  <c r="D856" i="1"/>
  <c r="C856" i="1"/>
  <c r="D855" i="1"/>
  <c r="G855" i="1" s="1"/>
  <c r="C855" i="1"/>
  <c r="H854" i="1"/>
  <c r="G854" i="1"/>
  <c r="D854" i="1"/>
  <c r="C854" i="1"/>
  <c r="D853" i="1"/>
  <c r="G853" i="1" s="1"/>
  <c r="C853" i="1"/>
  <c r="H852" i="1"/>
  <c r="G852" i="1"/>
  <c r="D852" i="1"/>
  <c r="C852" i="1"/>
  <c r="D851" i="1"/>
  <c r="G851" i="1" s="1"/>
  <c r="C851" i="1"/>
  <c r="H850" i="1"/>
  <c r="G850" i="1"/>
  <c r="D850" i="1"/>
  <c r="C850" i="1"/>
  <c r="H849" i="1"/>
  <c r="D849" i="1"/>
  <c r="G849" i="1" s="1"/>
  <c r="C849" i="1"/>
  <c r="H848" i="1"/>
  <c r="G848" i="1"/>
  <c r="D848" i="1"/>
  <c r="C848" i="1"/>
  <c r="H847" i="1"/>
  <c r="D847" i="1"/>
  <c r="G847" i="1" s="1"/>
  <c r="C847" i="1"/>
  <c r="H846" i="1"/>
  <c r="G846" i="1"/>
  <c r="D846" i="1"/>
  <c r="C846" i="1"/>
  <c r="H845" i="1"/>
  <c r="D845" i="1"/>
  <c r="G845" i="1" s="1"/>
  <c r="C845" i="1"/>
  <c r="H844" i="1"/>
  <c r="G844" i="1"/>
  <c r="D844" i="1"/>
  <c r="C844" i="1"/>
  <c r="D843" i="1"/>
  <c r="G843" i="1" s="1"/>
  <c r="C843" i="1"/>
  <c r="H842" i="1"/>
  <c r="G842" i="1"/>
  <c r="D842" i="1"/>
  <c r="C842" i="1"/>
  <c r="H841" i="1"/>
  <c r="D841" i="1"/>
  <c r="G841" i="1" s="1"/>
  <c r="C841" i="1"/>
  <c r="H840" i="1"/>
  <c r="G840" i="1"/>
  <c r="D840" i="1"/>
  <c r="C840" i="1"/>
  <c r="D839" i="1"/>
  <c r="G839" i="1" s="1"/>
  <c r="C839" i="1"/>
  <c r="H838" i="1"/>
  <c r="G838" i="1"/>
  <c r="D838" i="1"/>
  <c r="C838" i="1"/>
  <c r="D837" i="1"/>
  <c r="G837" i="1" s="1"/>
  <c r="C837" i="1"/>
  <c r="H836" i="1"/>
  <c r="G836" i="1"/>
  <c r="D836" i="1"/>
  <c r="C836" i="1"/>
  <c r="D835" i="1"/>
  <c r="G835" i="1" s="1"/>
  <c r="C835" i="1"/>
  <c r="H834" i="1"/>
  <c r="G834" i="1"/>
  <c r="D834" i="1"/>
  <c r="C834" i="1"/>
  <c r="H833" i="1"/>
  <c r="D833" i="1"/>
  <c r="G833" i="1" s="1"/>
  <c r="C833" i="1"/>
  <c r="H832" i="1"/>
  <c r="G832" i="1"/>
  <c r="D832" i="1"/>
  <c r="C832" i="1"/>
  <c r="H831" i="1"/>
  <c r="D831" i="1"/>
  <c r="G831" i="1" s="1"/>
  <c r="C831" i="1"/>
  <c r="H830" i="1"/>
  <c r="G830" i="1"/>
  <c r="D830" i="1"/>
  <c r="C830" i="1"/>
  <c r="H829" i="1"/>
  <c r="D829" i="1"/>
  <c r="G829" i="1" s="1"/>
  <c r="C829" i="1"/>
  <c r="H828" i="1"/>
  <c r="G828" i="1"/>
  <c r="D828" i="1"/>
  <c r="C828" i="1"/>
  <c r="D827" i="1"/>
  <c r="G827" i="1" s="1"/>
  <c r="C827" i="1"/>
  <c r="H826" i="1"/>
  <c r="G826" i="1"/>
  <c r="D826" i="1"/>
  <c r="C826" i="1"/>
  <c r="H825" i="1"/>
  <c r="D825" i="1"/>
  <c r="G825" i="1" s="1"/>
  <c r="C825" i="1"/>
  <c r="H824" i="1"/>
  <c r="G824" i="1"/>
  <c r="D824" i="1"/>
  <c r="C824" i="1"/>
  <c r="D823" i="1"/>
  <c r="G823" i="1" s="1"/>
  <c r="C823" i="1"/>
  <c r="H822" i="1"/>
  <c r="G822" i="1"/>
  <c r="D822" i="1"/>
  <c r="C822" i="1"/>
  <c r="D821" i="1"/>
  <c r="G821" i="1" s="1"/>
  <c r="C821" i="1"/>
  <c r="H820" i="1"/>
  <c r="G820" i="1"/>
  <c r="D820" i="1"/>
  <c r="C820" i="1"/>
  <c r="D819" i="1"/>
  <c r="G819" i="1" s="1"/>
  <c r="C819" i="1"/>
  <c r="H818" i="1"/>
  <c r="G818" i="1"/>
  <c r="D818" i="1"/>
  <c r="C818" i="1"/>
  <c r="H817" i="1"/>
  <c r="D817" i="1"/>
  <c r="G817" i="1" s="1"/>
  <c r="C817" i="1"/>
  <c r="H816" i="1"/>
  <c r="G816" i="1"/>
  <c r="D816" i="1"/>
  <c r="C816" i="1"/>
  <c r="H815" i="1"/>
  <c r="D815" i="1"/>
  <c r="G815" i="1" s="1"/>
  <c r="C815" i="1"/>
  <c r="H814" i="1"/>
  <c r="G814" i="1"/>
  <c r="D814" i="1"/>
  <c r="C814" i="1"/>
  <c r="H813" i="1"/>
  <c r="D813" i="1"/>
  <c r="G813" i="1" s="1"/>
  <c r="C813" i="1"/>
  <c r="H812" i="1"/>
  <c r="G812" i="1"/>
  <c r="D812" i="1"/>
  <c r="C812" i="1"/>
  <c r="D811" i="1"/>
  <c r="G811" i="1" s="1"/>
  <c r="C811" i="1"/>
  <c r="H810" i="1"/>
  <c r="G810" i="1"/>
  <c r="D810" i="1"/>
  <c r="C810" i="1"/>
  <c r="H809" i="1"/>
  <c r="D809" i="1"/>
  <c r="G809" i="1" s="1"/>
  <c r="C809" i="1"/>
  <c r="H808" i="1"/>
  <c r="G808" i="1"/>
  <c r="D808" i="1"/>
  <c r="C808" i="1"/>
  <c r="D807" i="1"/>
  <c r="G807" i="1" s="1"/>
  <c r="C807" i="1"/>
  <c r="H806" i="1"/>
  <c r="G806" i="1"/>
  <c r="D806" i="1"/>
  <c r="C806" i="1"/>
  <c r="D805" i="1"/>
  <c r="G805" i="1" s="1"/>
  <c r="C805" i="1"/>
  <c r="H804" i="1"/>
  <c r="G804" i="1"/>
  <c r="D804" i="1"/>
  <c r="C804"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D797" i="1"/>
  <c r="G797" i="1" s="1"/>
  <c r="C797" i="1"/>
  <c r="H796" i="1"/>
  <c r="G796" i="1"/>
  <c r="D796" i="1"/>
  <c r="C796" i="1"/>
  <c r="D795" i="1"/>
  <c r="G795" i="1" s="1"/>
  <c r="C795" i="1"/>
  <c r="H794" i="1"/>
  <c r="G794" i="1"/>
  <c r="D794" i="1"/>
  <c r="C794" i="1"/>
  <c r="H793" i="1"/>
  <c r="D793" i="1"/>
  <c r="G793" i="1" s="1"/>
  <c r="C793" i="1"/>
  <c r="H792" i="1"/>
  <c r="G792" i="1"/>
  <c r="D792" i="1"/>
  <c r="C792" i="1"/>
  <c r="D791" i="1"/>
  <c r="G791" i="1" s="1"/>
  <c r="C791" i="1"/>
  <c r="H790" i="1"/>
  <c r="G790" i="1"/>
  <c r="D790" i="1"/>
  <c r="C790" i="1"/>
  <c r="D789" i="1"/>
  <c r="G789" i="1" s="1"/>
  <c r="C789" i="1"/>
  <c r="H788" i="1"/>
  <c r="G788" i="1"/>
  <c r="D788" i="1"/>
  <c r="C788" i="1"/>
  <c r="D787" i="1"/>
  <c r="G787" i="1" s="1"/>
  <c r="C787" i="1"/>
  <c r="H786" i="1"/>
  <c r="G786" i="1"/>
  <c r="D786" i="1"/>
  <c r="C786" i="1"/>
  <c r="H785" i="1"/>
  <c r="D785" i="1"/>
  <c r="G785" i="1" s="1"/>
  <c r="C785" i="1"/>
  <c r="H784" i="1"/>
  <c r="G784" i="1"/>
  <c r="D784" i="1"/>
  <c r="C784" i="1"/>
  <c r="H783" i="1"/>
  <c r="D783" i="1"/>
  <c r="G783" i="1" s="1"/>
  <c r="C783" i="1"/>
  <c r="H782" i="1"/>
  <c r="G782" i="1"/>
  <c r="D782" i="1"/>
  <c r="C782" i="1"/>
  <c r="H781" i="1"/>
  <c r="D781" i="1"/>
  <c r="G781" i="1" s="1"/>
  <c r="C781" i="1"/>
  <c r="H780" i="1"/>
  <c r="G780" i="1"/>
  <c r="D780" i="1"/>
  <c r="C780" i="1"/>
  <c r="D779" i="1"/>
  <c r="G779" i="1" s="1"/>
  <c r="C779" i="1"/>
  <c r="H778" i="1"/>
  <c r="G778" i="1"/>
  <c r="D778" i="1"/>
  <c r="C778" i="1"/>
  <c r="H777" i="1"/>
  <c r="D777" i="1"/>
  <c r="G777" i="1" s="1"/>
  <c r="C777" i="1"/>
  <c r="H776" i="1"/>
  <c r="G776" i="1"/>
  <c r="D776" i="1"/>
  <c r="C776" i="1"/>
  <c r="D775" i="1"/>
  <c r="G775" i="1" s="1"/>
  <c r="C775" i="1"/>
  <c r="H774" i="1"/>
  <c r="G774" i="1"/>
  <c r="D774" i="1"/>
  <c r="C774" i="1"/>
  <c r="D773" i="1"/>
  <c r="G773" i="1" s="1"/>
  <c r="C773" i="1"/>
  <c r="H772" i="1"/>
  <c r="G772" i="1"/>
  <c r="D772" i="1"/>
  <c r="C772" i="1"/>
  <c r="H771" i="1"/>
  <c r="D771" i="1"/>
  <c r="G771" i="1" s="1"/>
  <c r="C771" i="1"/>
  <c r="H770" i="1"/>
  <c r="G770" i="1"/>
  <c r="D770" i="1"/>
  <c r="C770" i="1"/>
  <c r="H769" i="1"/>
  <c r="D769" i="1"/>
  <c r="G769" i="1" s="1"/>
  <c r="C769" i="1"/>
  <c r="H768" i="1"/>
  <c r="G768" i="1"/>
  <c r="D768" i="1"/>
  <c r="C768" i="1"/>
  <c r="H767" i="1"/>
  <c r="D767" i="1"/>
  <c r="G767" i="1" s="1"/>
  <c r="C767" i="1"/>
  <c r="H766" i="1"/>
  <c r="G766" i="1"/>
  <c r="D766" i="1"/>
  <c r="C766" i="1"/>
  <c r="H765" i="1"/>
  <c r="D765" i="1"/>
  <c r="G765" i="1" s="1"/>
  <c r="C765" i="1"/>
  <c r="H764" i="1"/>
  <c r="G764" i="1"/>
  <c r="D764" i="1"/>
  <c r="C764" i="1"/>
  <c r="D763" i="1"/>
  <c r="G763" i="1" s="1"/>
  <c r="C763" i="1"/>
  <c r="H762" i="1"/>
  <c r="G762" i="1"/>
  <c r="D762" i="1"/>
  <c r="C762" i="1"/>
  <c r="H761" i="1"/>
  <c r="D761" i="1"/>
  <c r="G761" i="1" s="1"/>
  <c r="C761" i="1"/>
  <c r="H760" i="1"/>
  <c r="G760" i="1"/>
  <c r="D760" i="1"/>
  <c r="C760" i="1"/>
  <c r="D759" i="1"/>
  <c r="G759" i="1" s="1"/>
  <c r="C759" i="1"/>
  <c r="H758" i="1"/>
  <c r="G758" i="1"/>
  <c r="D758" i="1"/>
  <c r="C758" i="1"/>
  <c r="D757" i="1"/>
  <c r="G757" i="1" s="1"/>
  <c r="C757" i="1"/>
  <c r="H756" i="1"/>
  <c r="G756" i="1"/>
  <c r="D756" i="1"/>
  <c r="C756" i="1"/>
  <c r="H755" i="1"/>
  <c r="D755" i="1"/>
  <c r="G755" i="1" s="1"/>
  <c r="C755" i="1"/>
  <c r="H754" i="1"/>
  <c r="G754" i="1"/>
  <c r="D754" i="1"/>
  <c r="C754" i="1"/>
  <c r="H753" i="1"/>
  <c r="D753" i="1"/>
  <c r="G753" i="1" s="1"/>
  <c r="C753" i="1"/>
  <c r="H752" i="1"/>
  <c r="G752" i="1"/>
  <c r="D752" i="1"/>
  <c r="C752" i="1"/>
  <c r="H751" i="1"/>
  <c r="D751" i="1"/>
  <c r="G751" i="1" s="1"/>
  <c r="C751" i="1"/>
  <c r="H750" i="1"/>
  <c r="G750" i="1"/>
  <c r="D750" i="1"/>
  <c r="C750" i="1"/>
  <c r="H749" i="1"/>
  <c r="D749" i="1"/>
  <c r="G749" i="1" s="1"/>
  <c r="C749" i="1"/>
  <c r="H748" i="1"/>
  <c r="G748" i="1"/>
  <c r="D748" i="1"/>
  <c r="C748" i="1"/>
  <c r="D747" i="1"/>
  <c r="G747" i="1" s="1"/>
  <c r="C747" i="1"/>
  <c r="H746" i="1"/>
  <c r="G746" i="1"/>
  <c r="D746" i="1"/>
  <c r="C746" i="1"/>
  <c r="H745" i="1"/>
  <c r="D745" i="1"/>
  <c r="G745" i="1" s="1"/>
  <c r="C745" i="1"/>
  <c r="H744" i="1"/>
  <c r="G744" i="1"/>
  <c r="D744" i="1"/>
  <c r="C744" i="1"/>
  <c r="D743" i="1"/>
  <c r="G743" i="1" s="1"/>
  <c r="C743" i="1"/>
  <c r="H742" i="1"/>
  <c r="G742" i="1"/>
  <c r="D742" i="1"/>
  <c r="C742" i="1"/>
  <c r="D741" i="1"/>
  <c r="G741" i="1" s="1"/>
  <c r="C741" i="1"/>
  <c r="H740" i="1"/>
  <c r="G740" i="1"/>
  <c r="D740" i="1"/>
  <c r="C740" i="1"/>
  <c r="H739" i="1"/>
  <c r="D739" i="1"/>
  <c r="G739" i="1" s="1"/>
  <c r="C739" i="1"/>
  <c r="H738" i="1"/>
  <c r="G738" i="1"/>
  <c r="D738" i="1"/>
  <c r="C738" i="1"/>
  <c r="H737"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G645" i="1" s="1"/>
  <c r="C645" i="1"/>
  <c r="G644" i="1"/>
  <c r="D644" i="1"/>
  <c r="H644" i="1" s="1"/>
  <c r="C644" i="1"/>
  <c r="D643" i="1"/>
  <c r="H643" i="1" s="1"/>
  <c r="C643" i="1"/>
  <c r="D642" i="1"/>
  <c r="H642" i="1" s="1"/>
  <c r="C642" i="1"/>
  <c r="G641" i="1"/>
  <c r="D641" i="1"/>
  <c r="H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H412" i="1" s="1"/>
  <c r="C412" i="1"/>
  <c r="C411" i="1"/>
  <c r="D406" i="1"/>
  <c r="H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H361" i="1" s="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H291" i="1"/>
  <c r="G291" i="1"/>
  <c r="D291" i="1"/>
  <c r="C291" i="1"/>
  <c r="G290" i="1"/>
  <c r="D290" i="1"/>
  <c r="H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H189" i="1" s="1"/>
  <c r="C189" i="1"/>
  <c r="D188" i="1"/>
  <c r="H188" i="1" s="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D180" i="1"/>
  <c r="H180" i="1" s="1"/>
  <c r="C180" i="1"/>
  <c r="H179" i="1"/>
  <c r="G179" i="1"/>
  <c r="D179" i="1"/>
  <c r="C179" i="1"/>
  <c r="D178" i="1"/>
  <c r="H178" i="1" s="1"/>
  <c r="C178" i="1"/>
  <c r="H177" i="1"/>
  <c r="D177" i="1"/>
  <c r="G177" i="1" s="1"/>
  <c r="C177" i="1"/>
  <c r="H176" i="1"/>
  <c r="G176" i="1"/>
  <c r="D176" i="1"/>
  <c r="C176" i="1"/>
  <c r="H175" i="1"/>
  <c r="D175" i="1"/>
  <c r="G175" i="1" s="1"/>
  <c r="C175" i="1"/>
  <c r="D174" i="1"/>
  <c r="H174" i="1" s="1"/>
  <c r="C174" i="1"/>
  <c r="D173" i="1"/>
  <c r="H172" i="1"/>
  <c r="G172" i="1"/>
  <c r="D172" i="1"/>
  <c r="C172" i="1"/>
  <c r="H171" i="1"/>
  <c r="G171" i="1"/>
  <c r="D171" i="1"/>
  <c r="C171" i="1"/>
  <c r="H170" i="1"/>
  <c r="G170" i="1"/>
  <c r="D170" i="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H161" i="1"/>
  <c r="D161" i="1"/>
  <c r="G161" i="1" s="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G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H122" i="1" s="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H74" i="1"/>
  <c r="G74" i="1"/>
  <c r="D74" i="1"/>
  <c r="C74" i="1"/>
  <c r="D73" i="1"/>
  <c r="H73" i="1" s="1"/>
  <c r="C73" i="1"/>
  <c r="H72" i="1"/>
  <c r="G72" i="1"/>
  <c r="D72" i="1"/>
  <c r="C72" i="1"/>
  <c r="H71" i="1"/>
  <c r="G71" i="1"/>
  <c r="D71" i="1"/>
  <c r="C71" i="1"/>
  <c r="D70" i="1"/>
  <c r="H70" i="1" s="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D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56" i="1" l="1"/>
  <c r="H131" i="1"/>
  <c r="G132" i="1"/>
  <c r="D130" i="1"/>
  <c r="E300" i="9"/>
  <c r="B300" i="9" s="1"/>
  <c r="E303" i="9"/>
  <c r="B303" i="9" s="1"/>
  <c r="E32" i="9"/>
  <c r="H288" i="1"/>
  <c r="G1265" i="1"/>
  <c r="G1264" i="1"/>
  <c r="H1050" i="1"/>
  <c r="G1052" i="1"/>
  <c r="H1006" i="1"/>
  <c r="G1018" i="1"/>
  <c r="D997" i="1"/>
  <c r="H997" i="1" s="1"/>
  <c r="F238" i="5"/>
  <c r="D1215" i="1"/>
  <c r="G1217" i="1"/>
  <c r="G1216" i="1"/>
  <c r="G1223" i="1"/>
  <c r="H1224" i="1"/>
  <c r="E309" i="9"/>
  <c r="B309" i="9" s="1"/>
  <c r="G1156" i="1"/>
  <c r="G1064" i="1"/>
  <c r="G1056" i="1"/>
  <c r="G996" i="1"/>
  <c r="G1030" i="1"/>
  <c r="G1014" i="1"/>
  <c r="G1004" i="1"/>
  <c r="E12" i="5"/>
  <c r="D990" i="1" s="1"/>
  <c r="F13" i="5"/>
  <c r="G988" i="1"/>
  <c r="G406" i="1"/>
  <c r="H411" i="1"/>
  <c r="G411" i="1"/>
  <c r="G404" i="1"/>
  <c r="G1568" i="1"/>
  <c r="H1565" i="1"/>
  <c r="H1530" i="1"/>
  <c r="H1485" i="1"/>
  <c r="G1492" i="1"/>
  <c r="G1503" i="1"/>
  <c r="G1510" i="1"/>
  <c r="G1509" i="1"/>
  <c r="G1486" i="1"/>
  <c r="H1501" i="1"/>
  <c r="H1499" i="1"/>
  <c r="G1499" i="1"/>
  <c r="G1502" i="1"/>
  <c r="H1484" i="1"/>
  <c r="C1483" i="1"/>
  <c r="G1438" i="1"/>
  <c r="H1438" i="1"/>
  <c r="H1439" i="1"/>
  <c r="I1439" i="1" s="1"/>
  <c r="E294" i="9"/>
  <c r="B294" i="9" s="1"/>
  <c r="E296" i="9"/>
  <c r="B296" i="9" s="1"/>
  <c r="E301" i="9"/>
  <c r="B301" i="9" s="1"/>
  <c r="G55" i="1"/>
  <c r="E26" i="9"/>
  <c r="B26" i="9" s="1"/>
  <c r="G654" i="1"/>
  <c r="E286" i="9"/>
  <c r="B286" i="9" s="1"/>
  <c r="E33" i="9"/>
  <c r="B33" i="9" s="1"/>
  <c r="E27" i="9"/>
  <c r="B27" i="9" s="1"/>
  <c r="E293" i="9"/>
  <c r="B293" i="9" s="1"/>
  <c r="E298" i="9"/>
  <c r="B298" i="9" s="1"/>
  <c r="F215" i="9"/>
  <c r="B215" i="9" s="1"/>
  <c r="G668" i="1"/>
  <c r="G671" i="1"/>
  <c r="G710" i="1"/>
  <c r="G709" i="1"/>
  <c r="E40" i="9"/>
  <c r="B40" i="9" s="1"/>
  <c r="E23" i="9"/>
  <c r="B23" i="9" s="1"/>
  <c r="B275" i="9"/>
  <c r="G643" i="1"/>
  <c r="H645" i="1"/>
  <c r="G642" i="1"/>
  <c r="H378" i="1"/>
  <c r="G378" i="1"/>
  <c r="G379" i="1"/>
  <c r="H359" i="1"/>
  <c r="G359" i="1"/>
  <c r="G361" i="1"/>
  <c r="G292" i="1"/>
  <c r="G289" i="1"/>
  <c r="G412" i="1"/>
  <c r="E643" i="4"/>
  <c r="D637" i="1" s="1"/>
  <c r="F252" i="4"/>
  <c r="E69" i="9"/>
  <c r="B69" i="9" s="1"/>
  <c r="F210" i="4"/>
  <c r="G206" i="1"/>
  <c r="F188" i="4"/>
  <c r="G189" i="1"/>
  <c r="G184" i="1"/>
  <c r="G188" i="1"/>
  <c r="F221" i="9"/>
  <c r="B221" i="9" s="1"/>
  <c r="G182" i="1"/>
  <c r="G181" i="1"/>
  <c r="G180" i="1"/>
  <c r="E42" i="9"/>
  <c r="B42" i="9" s="1"/>
  <c r="G178" i="1"/>
  <c r="F177" i="4"/>
  <c r="G174" i="1"/>
  <c r="G169" i="1"/>
  <c r="E163" i="4"/>
  <c r="D159" i="1" s="1"/>
  <c r="G168" i="1"/>
  <c r="G167" i="1"/>
  <c r="G165" i="1"/>
  <c r="G166" i="1"/>
  <c r="G164" i="1"/>
  <c r="G163" i="1"/>
  <c r="G162" i="1"/>
  <c r="E41" i="9"/>
  <c r="B41" i="9" s="1"/>
  <c r="D160" i="1"/>
  <c r="G155" i="1"/>
  <c r="G157" i="1"/>
  <c r="G154" i="1"/>
  <c r="G149" i="1"/>
  <c r="E152" i="4"/>
  <c r="D148" i="1" s="1"/>
  <c r="H120" i="1"/>
  <c r="G120" i="1"/>
  <c r="G122" i="1"/>
  <c r="F112" i="4"/>
  <c r="G108" i="1"/>
  <c r="F83" i="4"/>
  <c r="G79" i="1"/>
  <c r="G81" i="1"/>
  <c r="E82" i="4"/>
  <c r="D78" i="1" s="1"/>
  <c r="G73" i="1"/>
  <c r="E31" i="9"/>
  <c r="B31" i="9" s="1"/>
  <c r="G76" i="1"/>
  <c r="G70" i="1"/>
  <c r="G66" i="1"/>
  <c r="G64" i="1"/>
  <c r="F68" i="4"/>
  <c r="G65" i="1"/>
  <c r="E287" i="9"/>
  <c r="B287" i="9" s="1"/>
  <c r="E288" i="9"/>
  <c r="B288" i="9" s="1"/>
  <c r="G50" i="1"/>
  <c r="H50" i="1"/>
  <c r="G61" i="1"/>
  <c r="H61" i="1"/>
  <c r="H413" i="1"/>
  <c r="G413" i="1"/>
  <c r="H1013" i="1"/>
  <c r="G1013" i="1"/>
  <c r="H1057" i="1"/>
  <c r="G1057" i="1"/>
  <c r="H1073" i="1"/>
  <c r="G1073" i="1"/>
  <c r="H1537" i="1"/>
  <c r="G1537" i="1"/>
  <c r="H991" i="1"/>
  <c r="G991" i="1"/>
  <c r="H1015" i="1"/>
  <c r="G1015" i="1"/>
  <c r="H1023" i="1"/>
  <c r="G1023" i="1"/>
  <c r="H1039" i="1"/>
  <c r="G1039" i="1"/>
  <c r="H1051" i="1"/>
  <c r="G1051" i="1"/>
  <c r="H1075" i="1"/>
  <c r="G1075" i="1"/>
  <c r="H1105" i="1"/>
  <c r="G1105" i="1"/>
  <c r="G1298" i="1"/>
  <c r="H1298" i="1"/>
  <c r="G1390" i="1"/>
  <c r="H1390" i="1"/>
  <c r="G1410" i="1"/>
  <c r="H1410" i="1"/>
  <c r="J1441" i="1"/>
  <c r="G1441" i="1"/>
  <c r="I1441" i="1" s="1"/>
  <c r="H1525" i="1"/>
  <c r="G1525" i="1"/>
  <c r="H1111" i="1"/>
  <c r="G1111" i="1"/>
  <c r="J1449" i="1"/>
  <c r="H1449" i="1"/>
  <c r="G1449" i="1"/>
  <c r="H999" i="1"/>
  <c r="G999" i="1"/>
  <c r="H1007" i="1"/>
  <c r="G1007" i="1"/>
  <c r="H1031" i="1"/>
  <c r="G1031" i="1"/>
  <c r="H1059" i="1"/>
  <c r="G1059" i="1"/>
  <c r="H1067" i="1"/>
  <c r="G1067" i="1"/>
  <c r="H1083" i="1"/>
  <c r="G1083" i="1"/>
  <c r="H1091" i="1"/>
  <c r="G1091" i="1"/>
  <c r="H1113" i="1"/>
  <c r="G1113" i="1"/>
  <c r="H1121" i="1"/>
  <c r="G1121" i="1"/>
  <c r="H1127" i="1"/>
  <c r="G1127" i="1"/>
  <c r="G1266" i="1"/>
  <c r="H1266" i="1"/>
  <c r="G1464" i="1"/>
  <c r="I1464" i="1" s="1"/>
  <c r="J1464" i="1"/>
  <c r="G1474" i="1"/>
  <c r="I1474" i="1" s="1"/>
  <c r="J1474" i="1"/>
  <c r="H1474" i="1"/>
  <c r="H1515" i="1"/>
  <c r="G1515" i="1"/>
  <c r="G1572" i="1"/>
  <c r="H1572" i="1"/>
  <c r="H747" i="1"/>
  <c r="H763" i="1"/>
  <c r="H779" i="1"/>
  <c r="H795" i="1"/>
  <c r="H811" i="1"/>
  <c r="H827" i="1"/>
  <c r="H843" i="1"/>
  <c r="H859" i="1"/>
  <c r="H875" i="1"/>
  <c r="H891" i="1"/>
  <c r="H907" i="1"/>
  <c r="H923" i="1"/>
  <c r="H939" i="1"/>
  <c r="H947" i="1"/>
  <c r="G947" i="1"/>
  <c r="H955" i="1"/>
  <c r="G955" i="1"/>
  <c r="H963" i="1"/>
  <c r="G963" i="1"/>
  <c r="H971" i="1"/>
  <c r="G971" i="1"/>
  <c r="H979" i="1"/>
  <c r="G979" i="1"/>
  <c r="H1097" i="1"/>
  <c r="G1097" i="1"/>
  <c r="G1133" i="1"/>
  <c r="G1141" i="1"/>
  <c r="G1149" i="1"/>
  <c r="G1161" i="1"/>
  <c r="G1191" i="1"/>
  <c r="G1244" i="1"/>
  <c r="H1244" i="1"/>
  <c r="G1276" i="1"/>
  <c r="H1276" i="1"/>
  <c r="G1451" i="1"/>
  <c r="J1451" i="1"/>
  <c r="H1451" i="1"/>
  <c r="J1456" i="1"/>
  <c r="H1456" i="1"/>
  <c r="G1456" i="1"/>
  <c r="I1456" i="1" s="1"/>
  <c r="J1472" i="1"/>
  <c r="H1472" i="1"/>
  <c r="G1472" i="1"/>
  <c r="F134" i="4"/>
  <c r="D133" i="4"/>
  <c r="F66" i="6"/>
  <c r="C1360" i="1"/>
  <c r="H1021" i="1"/>
  <c r="G1021" i="1"/>
  <c r="H1037" i="1"/>
  <c r="G1037" i="1"/>
  <c r="H1089" i="1"/>
  <c r="G1089" i="1"/>
  <c r="H871" i="1"/>
  <c r="H945" i="1"/>
  <c r="G945" i="1"/>
  <c r="H961" i="1"/>
  <c r="G961" i="1"/>
  <c r="H977" i="1"/>
  <c r="G977" i="1"/>
  <c r="H1103" i="1"/>
  <c r="G1103" i="1"/>
  <c r="G1320" i="1"/>
  <c r="H1320" i="1"/>
  <c r="J1459" i="1"/>
  <c r="H1459" i="1"/>
  <c r="G1459" i="1"/>
  <c r="G1545" i="1"/>
  <c r="H1566" i="1"/>
  <c r="G1566" i="1"/>
  <c r="C173" i="1"/>
  <c r="C243" i="1"/>
  <c r="C275" i="1"/>
  <c r="C501" i="1"/>
  <c r="H741" i="1"/>
  <c r="H757" i="1"/>
  <c r="H773" i="1"/>
  <c r="H789" i="1"/>
  <c r="H805" i="1"/>
  <c r="H821" i="1"/>
  <c r="H837" i="1"/>
  <c r="H853" i="1"/>
  <c r="H869" i="1"/>
  <c r="H885" i="1"/>
  <c r="H901" i="1"/>
  <c r="H917" i="1"/>
  <c r="H933" i="1"/>
  <c r="H995" i="1"/>
  <c r="G995" i="1"/>
  <c r="H1003" i="1"/>
  <c r="G1003" i="1"/>
  <c r="H1011" i="1"/>
  <c r="G1011" i="1"/>
  <c r="H1019" i="1"/>
  <c r="G1019" i="1"/>
  <c r="H1027" i="1"/>
  <c r="G1027" i="1"/>
  <c r="H1035" i="1"/>
  <c r="G1035" i="1"/>
  <c r="H1043" i="1"/>
  <c r="G1043" i="1"/>
  <c r="H1055" i="1"/>
  <c r="G1055" i="1"/>
  <c r="H1063" i="1"/>
  <c r="G1063" i="1"/>
  <c r="H1071" i="1"/>
  <c r="G1071" i="1"/>
  <c r="H1079" i="1"/>
  <c r="G1079" i="1"/>
  <c r="H1087" i="1"/>
  <c r="G1087" i="1"/>
  <c r="H1095" i="1"/>
  <c r="G1095" i="1"/>
  <c r="H1109" i="1"/>
  <c r="G1109" i="1"/>
  <c r="H1117" i="1"/>
  <c r="G1117" i="1"/>
  <c r="H1131" i="1"/>
  <c r="G1131" i="1"/>
  <c r="H1234" i="1"/>
  <c r="G1250" i="1"/>
  <c r="H1250" i="1"/>
  <c r="G1282" i="1"/>
  <c r="H1282" i="1"/>
  <c r="G1348" i="1"/>
  <c r="H1348" i="1"/>
  <c r="G1380" i="1"/>
  <c r="H1380" i="1"/>
  <c r="G1468" i="1"/>
  <c r="I1468" i="1" s="1"/>
  <c r="J1468" i="1"/>
  <c r="F421" i="4"/>
  <c r="H1029" i="1"/>
  <c r="G1029" i="1"/>
  <c r="H1049" i="1"/>
  <c r="G1049" i="1"/>
  <c r="H1065" i="1"/>
  <c r="G1065" i="1"/>
  <c r="H1081" i="1"/>
  <c r="G1081" i="1"/>
  <c r="H1119" i="1"/>
  <c r="G1119" i="1"/>
  <c r="H1125" i="1"/>
  <c r="G1125" i="1"/>
  <c r="G1370" i="1"/>
  <c r="H1370" i="1"/>
  <c r="D986" i="1"/>
  <c r="H743" i="1"/>
  <c r="H759" i="1"/>
  <c r="H775" i="1"/>
  <c r="H791" i="1"/>
  <c r="H807" i="1"/>
  <c r="H823" i="1"/>
  <c r="H839" i="1"/>
  <c r="H855" i="1"/>
  <c r="H887" i="1"/>
  <c r="H903" i="1"/>
  <c r="H919" i="1"/>
  <c r="H935" i="1"/>
  <c r="H953" i="1"/>
  <c r="G953" i="1"/>
  <c r="H969" i="1"/>
  <c r="G969" i="1"/>
  <c r="H989" i="1"/>
  <c r="G989" i="1"/>
  <c r="G1396" i="1"/>
  <c r="H1396" i="1"/>
  <c r="I1444" i="1"/>
  <c r="G1534" i="1"/>
  <c r="F65" i="4"/>
  <c r="D50" i="4"/>
  <c r="F164" i="4"/>
  <c r="D163" i="4"/>
  <c r="H787" i="1"/>
  <c r="H803" i="1"/>
  <c r="H819" i="1"/>
  <c r="H835" i="1"/>
  <c r="H851" i="1"/>
  <c r="H867" i="1"/>
  <c r="H883" i="1"/>
  <c r="H899" i="1"/>
  <c r="H915" i="1"/>
  <c r="H931" i="1"/>
  <c r="H943" i="1"/>
  <c r="G943" i="1"/>
  <c r="H951" i="1"/>
  <c r="G951" i="1"/>
  <c r="H959" i="1"/>
  <c r="G959" i="1"/>
  <c r="H967" i="1"/>
  <c r="G967" i="1"/>
  <c r="H975" i="1"/>
  <c r="G975" i="1"/>
  <c r="H983" i="1"/>
  <c r="G983" i="1"/>
  <c r="H987" i="1"/>
  <c r="G987" i="1"/>
  <c r="H1101" i="1"/>
  <c r="G1101" i="1"/>
  <c r="G1137" i="1"/>
  <c r="G1145" i="1"/>
  <c r="G1157" i="1"/>
  <c r="G1165" i="1"/>
  <c r="G1187" i="1"/>
  <c r="G1260" i="1"/>
  <c r="H1260" i="1"/>
  <c r="G1292" i="1"/>
  <c r="H1292" i="1"/>
  <c r="H1308" i="1"/>
  <c r="H1336" i="1"/>
  <c r="H1368" i="1"/>
  <c r="G1406" i="1"/>
  <c r="H1406" i="1"/>
  <c r="G1426" i="1"/>
  <c r="H1426" i="1"/>
  <c r="J1445" i="1"/>
  <c r="G1445" i="1"/>
  <c r="H1445" i="1"/>
  <c r="H1547" i="1"/>
  <c r="G1547" i="1"/>
  <c r="E69" i="5"/>
  <c r="D1048" i="1"/>
  <c r="H1577" i="1"/>
  <c r="G1577" i="1"/>
  <c r="H993" i="1"/>
  <c r="G993" i="1"/>
  <c r="H1001" i="1"/>
  <c r="G1001" i="1"/>
  <c r="H1009" i="1"/>
  <c r="G1009" i="1"/>
  <c r="H1017" i="1"/>
  <c r="G1017" i="1"/>
  <c r="H1025" i="1"/>
  <c r="G1025" i="1"/>
  <c r="H1033" i="1"/>
  <c r="G1033" i="1"/>
  <c r="H1041" i="1"/>
  <c r="G1041" i="1"/>
  <c r="H1053" i="1"/>
  <c r="G1053" i="1"/>
  <c r="H1061" i="1"/>
  <c r="G1061" i="1"/>
  <c r="H1069" i="1"/>
  <c r="G1069" i="1"/>
  <c r="H1077" i="1"/>
  <c r="G1077" i="1"/>
  <c r="H1085" i="1"/>
  <c r="G1085" i="1"/>
  <c r="H1093" i="1"/>
  <c r="G1093" i="1"/>
  <c r="H1107" i="1"/>
  <c r="G1107" i="1"/>
  <c r="H1115" i="1"/>
  <c r="G1115" i="1"/>
  <c r="H1123" i="1"/>
  <c r="G1123" i="1"/>
  <c r="H1129" i="1"/>
  <c r="G1129" i="1"/>
  <c r="G1171" i="1"/>
  <c r="G1179" i="1"/>
  <c r="G1230" i="1"/>
  <c r="H1230" i="1"/>
  <c r="G1326" i="1"/>
  <c r="H1326" i="1"/>
  <c r="H1481" i="1"/>
  <c r="G1481" i="1"/>
  <c r="H1005" i="1"/>
  <c r="G1005" i="1"/>
  <c r="H1045" i="1"/>
  <c r="G1045" i="1"/>
  <c r="G1310" i="1"/>
  <c r="H1310" i="1"/>
  <c r="G1338" i="1"/>
  <c r="H1338" i="1"/>
  <c r="G1420" i="1"/>
  <c r="H1420" i="1"/>
  <c r="H1569" i="1"/>
  <c r="G1569" i="1"/>
  <c r="H941" i="1"/>
  <c r="G941" i="1"/>
  <c r="H949" i="1"/>
  <c r="G949" i="1"/>
  <c r="H957" i="1"/>
  <c r="G957" i="1"/>
  <c r="H965" i="1"/>
  <c r="G965" i="1"/>
  <c r="H973" i="1"/>
  <c r="G973" i="1"/>
  <c r="H981" i="1"/>
  <c r="G981" i="1"/>
  <c r="H1099" i="1"/>
  <c r="G1099" i="1"/>
  <c r="G1135" i="1"/>
  <c r="G1143" i="1"/>
  <c r="G1151" i="1"/>
  <c r="G1155" i="1"/>
  <c r="G1163" i="1"/>
  <c r="G1185" i="1"/>
  <c r="G1193" i="1"/>
  <c r="G1306" i="1"/>
  <c r="H1306" i="1"/>
  <c r="G1332" i="1"/>
  <c r="H1332" i="1"/>
  <c r="G1354" i="1"/>
  <c r="H1354" i="1"/>
  <c r="G1364" i="1"/>
  <c r="H1364" i="1"/>
  <c r="J1476" i="1"/>
  <c r="G1476" i="1"/>
  <c r="I1476" i="1" s="1"/>
  <c r="H1514" i="1"/>
  <c r="G1514" i="1"/>
  <c r="J1457" i="1"/>
  <c r="J1462" i="1"/>
  <c r="H1462" i="1"/>
  <c r="G1462" i="1"/>
  <c r="I1462" i="1" s="1"/>
  <c r="J1466" i="1"/>
  <c r="H1466" i="1"/>
  <c r="G1466" i="1"/>
  <c r="I1466" i="1" s="1"/>
  <c r="H1546" i="1"/>
  <c r="G1546" i="1"/>
  <c r="H1576" i="1"/>
  <c r="G1576" i="1"/>
  <c r="F45" i="4"/>
  <c r="D44" i="4"/>
  <c r="F124" i="4"/>
  <c r="H1232" i="1"/>
  <c r="H1246" i="1"/>
  <c r="H1262" i="1"/>
  <c r="H1278" i="1"/>
  <c r="H1294" i="1"/>
  <c r="H1322" i="1"/>
  <c r="H1334" i="1"/>
  <c r="H1350" i="1"/>
  <c r="H1366" i="1"/>
  <c r="H1382" i="1"/>
  <c r="H1392" i="1"/>
  <c r="H1422" i="1"/>
  <c r="H1482" i="1"/>
  <c r="G1482" i="1"/>
  <c r="H1489" i="1"/>
  <c r="G1489" i="1"/>
  <c r="G1508" i="1"/>
  <c r="H1508" i="1"/>
  <c r="D644" i="4"/>
  <c r="E89" i="6"/>
  <c r="D1383" i="1" s="1"/>
  <c r="D1384" i="1"/>
  <c r="H1384" i="1" s="1"/>
  <c r="H1440" i="1"/>
  <c r="I1440" i="1" s="1"/>
  <c r="H1444" i="1"/>
  <c r="G1446" i="1"/>
  <c r="I1446" i="1" s="1"/>
  <c r="G1460" i="1"/>
  <c r="I1460" i="1" s="1"/>
  <c r="J1479" i="1"/>
  <c r="H1479" i="1"/>
  <c r="G1479" i="1"/>
  <c r="H1490" i="1"/>
  <c r="G1490" i="1"/>
  <c r="H1497" i="1"/>
  <c r="G1497" i="1"/>
  <c r="H1512" i="1"/>
  <c r="G1512" i="1"/>
  <c r="G1528" i="1"/>
  <c r="H1548" i="1"/>
  <c r="H1578" i="1"/>
  <c r="G1578" i="1"/>
  <c r="D7" i="4"/>
  <c r="F8" i="4"/>
  <c r="D106" i="4"/>
  <c r="F383" i="4"/>
  <c r="D567" i="4"/>
  <c r="D593" i="4"/>
  <c r="D206" i="5"/>
  <c r="F207" i="5"/>
  <c r="F13" i="6"/>
  <c r="C1307" i="1"/>
  <c r="H1498" i="1"/>
  <c r="G1498" i="1"/>
  <c r="H1505" i="1"/>
  <c r="G1505" i="1"/>
  <c r="G1540" i="1"/>
  <c r="H1540" i="1"/>
  <c r="H1549" i="1"/>
  <c r="G1549" i="1"/>
  <c r="H1579" i="1"/>
  <c r="G1579" i="1"/>
  <c r="D42" i="8"/>
  <c r="H1240" i="1"/>
  <c r="H1256" i="1"/>
  <c r="H1272" i="1"/>
  <c r="H1288" i="1"/>
  <c r="H1302" i="1"/>
  <c r="H1316" i="1"/>
  <c r="G1384" i="1"/>
  <c r="J1442" i="1"/>
  <c r="J1455" i="1"/>
  <c r="H1455" i="1"/>
  <c r="G1455" i="1"/>
  <c r="I1455" i="1" s="1"/>
  <c r="G1463" i="1"/>
  <c r="I1463" i="1" s="1"/>
  <c r="G1467" i="1"/>
  <c r="I1467" i="1" s="1"/>
  <c r="I1471" i="1"/>
  <c r="G1494" i="1"/>
  <c r="G1513" i="1"/>
  <c r="H1544" i="1"/>
  <c r="G1544" i="1"/>
  <c r="H1550" i="1"/>
  <c r="G1550" i="1"/>
  <c r="E7" i="4"/>
  <c r="E106" i="4"/>
  <c r="D102" i="1" s="1"/>
  <c r="D7" i="5"/>
  <c r="F8" i="5"/>
  <c r="F180" i="5"/>
  <c r="D177" i="5"/>
  <c r="D82" i="4"/>
  <c r="D224" i="4"/>
  <c r="D263" i="4"/>
  <c r="D363" i="4"/>
  <c r="D472" i="4"/>
  <c r="D484" i="4"/>
  <c r="D515" i="4"/>
  <c r="D625" i="4"/>
  <c r="E644" i="4"/>
  <c r="D638" i="1" s="1"/>
  <c r="D49" i="8"/>
  <c r="B32" i="9"/>
  <c r="D196" i="4"/>
  <c r="E224" i="4"/>
  <c r="D220" i="1" s="1"/>
  <c r="E363" i="4"/>
  <c r="B126" i="9"/>
  <c r="F225" i="9"/>
  <c r="B235" i="9"/>
  <c r="F197" i="4"/>
  <c r="G143" i="9"/>
  <c r="F603" i="4"/>
  <c r="F191" i="5"/>
  <c r="D190" i="5"/>
  <c r="F239" i="5"/>
  <c r="D35" i="6"/>
  <c r="E114" i="6"/>
  <c r="B103" i="9"/>
  <c r="G1521" i="1"/>
  <c r="G1553" i="1"/>
  <c r="H1556" i="1"/>
  <c r="D396" i="4"/>
  <c r="H143" i="9"/>
  <c r="E593" i="4"/>
  <c r="D587" i="1" s="1"/>
  <c r="F88" i="5"/>
  <c r="G290" i="9"/>
  <c r="F259" i="5"/>
  <c r="D258" i="5"/>
  <c r="D5" i="6"/>
  <c r="E35" i="6"/>
  <c r="F115" i="6"/>
  <c r="D6" i="7"/>
  <c r="B46" i="9"/>
  <c r="B71" i="9"/>
  <c r="D529" i="4"/>
  <c r="D12" i="5"/>
  <c r="D69" i="5"/>
  <c r="F70" i="5"/>
  <c r="I24" i="3"/>
  <c r="E6" i="7"/>
  <c r="E39" i="9"/>
  <c r="B39" i="9" s="1"/>
  <c r="F78" i="5"/>
  <c r="H290" i="9"/>
  <c r="G291" i="9"/>
  <c r="D146" i="5"/>
  <c r="D89" i="6"/>
  <c r="D22" i="7"/>
  <c r="E30" i="9"/>
  <c r="B30" i="9" s="1"/>
  <c r="B119" i="9"/>
  <c r="B158" i="9"/>
  <c r="E567" i="4"/>
  <c r="H291" i="9"/>
  <c r="E146" i="5"/>
  <c r="D1124" i="1" s="1"/>
  <c r="E245" i="5"/>
  <c r="E237" i="5" s="1"/>
  <c r="E22" i="7"/>
  <c r="E34" i="9"/>
  <c r="B34" i="9" s="1"/>
  <c r="D311" i="4"/>
  <c r="D643" i="4"/>
  <c r="F416" i="4"/>
  <c r="D459" i="4"/>
  <c r="D420" i="4" s="1"/>
  <c r="E118" i="5"/>
  <c r="D1096" i="1" s="1"/>
  <c r="H308" i="9"/>
  <c r="E176" i="5"/>
  <c r="F246" i="5"/>
  <c r="D114" i="6"/>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6" i="9"/>
  <c r="E166" i="9" s="1"/>
  <c r="B166" i="9" s="1"/>
  <c r="G165" i="9"/>
  <c r="G161" i="9"/>
  <c r="E161" i="9" s="1"/>
  <c r="B161" i="9" s="1"/>
  <c r="I10" i="9"/>
  <c r="B55" i="9"/>
  <c r="G163" i="9"/>
  <c r="E163" i="9" s="1"/>
  <c r="B163" i="9" s="1"/>
  <c r="F241" i="9"/>
  <c r="F250" i="9"/>
  <c r="B257" i="9"/>
  <c r="B266" i="9"/>
  <c r="B87" i="9"/>
  <c r="B135" i="9"/>
  <c r="B142" i="9"/>
  <c r="E109" i="9"/>
  <c r="B109" i="9" s="1"/>
  <c r="B111" i="9"/>
  <c r="B118" i="9"/>
  <c r="F217" i="9"/>
  <c r="B217" i="9" s="1"/>
  <c r="B267" i="9"/>
  <c r="F277" i="9"/>
  <c r="B227" i="9"/>
  <c r="B231" i="9"/>
  <c r="B236" i="9"/>
  <c r="B243" i="9"/>
  <c r="F249" i="9"/>
  <c r="B249" i="9" s="1"/>
  <c r="F258" i="9"/>
  <c r="B258" i="9" s="1"/>
  <c r="B282" i="9"/>
  <c r="B218" i="9"/>
  <c r="B265" i="9"/>
  <c r="E45" i="9"/>
  <c r="B45" i="9" s="1"/>
  <c r="B54" i="9"/>
  <c r="B79" i="9"/>
  <c r="E101" i="9"/>
  <c r="B101" i="9" s="1"/>
  <c r="B134" i="9"/>
  <c r="E157" i="9"/>
  <c r="B157" i="9" s="1"/>
  <c r="B225" i="9"/>
  <c r="F234" i="9"/>
  <c r="B234" i="9" s="1"/>
  <c r="B241" i="9"/>
  <c r="B250" i="9"/>
  <c r="B259" i="9"/>
  <c r="F265" i="9"/>
  <c r="B295" i="9"/>
  <c r="H130" i="1" l="1"/>
  <c r="G130" i="1"/>
  <c r="G997" i="1"/>
  <c r="H1215" i="1"/>
  <c r="G1215" i="1"/>
  <c r="E7" i="5"/>
  <c r="D985" i="1" s="1"/>
  <c r="H1483" i="1"/>
  <c r="G1483" i="1"/>
  <c r="H160" i="1"/>
  <c r="G160" i="1"/>
  <c r="F152" i="4"/>
  <c r="G21" i="9"/>
  <c r="H21" i="9"/>
  <c r="G148" i="1"/>
  <c r="H148" i="1"/>
  <c r="E151" i="4"/>
  <c r="E289" i="4" s="1"/>
  <c r="I23" i="3"/>
  <c r="D1214" i="1"/>
  <c r="F237" i="5"/>
  <c r="F420" i="4"/>
  <c r="C414" i="1"/>
  <c r="E5" i="7"/>
  <c r="D1437" i="1"/>
  <c r="H275" i="1"/>
  <c r="G275" i="1"/>
  <c r="F89" i="6"/>
  <c r="C1383" i="1"/>
  <c r="F363" i="4"/>
  <c r="D350" i="4"/>
  <c r="C358" i="1"/>
  <c r="F593" i="4"/>
  <c r="C587" i="1"/>
  <c r="I1479" i="1"/>
  <c r="G1048" i="1"/>
  <c r="H1048" i="1"/>
  <c r="H243" i="1"/>
  <c r="G243" i="1"/>
  <c r="D5" i="7"/>
  <c r="C1437" i="1"/>
  <c r="G1360" i="1"/>
  <c r="H1360" i="1"/>
  <c r="I1449" i="1"/>
  <c r="D43" i="8"/>
  <c r="K1451" i="9" s="1"/>
  <c r="C1524" i="1"/>
  <c r="D561" i="1"/>
  <c r="E528" i="4"/>
  <c r="F224" i="4"/>
  <c r="C220" i="1"/>
  <c r="F644" i="4"/>
  <c r="C638" i="1"/>
  <c r="H30" i="3"/>
  <c r="C1453" i="1"/>
  <c r="F146" i="5"/>
  <c r="C1124" i="1"/>
  <c r="G310" i="9"/>
  <c r="E310" i="9" s="1"/>
  <c r="B310" i="9" s="1"/>
  <c r="F190" i="5"/>
  <c r="C1167" i="1"/>
  <c r="E6" i="4"/>
  <c r="D3" i="1"/>
  <c r="F567" i="4"/>
  <c r="C561" i="1"/>
  <c r="D1047" i="1"/>
  <c r="E68" i="5"/>
  <c r="F114" i="6"/>
  <c r="H27" i="3"/>
  <c r="C1408" i="1"/>
  <c r="F5" i="6"/>
  <c r="D141" i="6"/>
  <c r="C1299" i="1"/>
  <c r="H24" i="3"/>
  <c r="F12" i="5"/>
  <c r="C990" i="1"/>
  <c r="F258" i="5"/>
  <c r="C1235" i="1"/>
  <c r="F82" i="4"/>
  <c r="C78" i="1"/>
  <c r="F106" i="4"/>
  <c r="C102" i="1"/>
  <c r="F50" i="4"/>
  <c r="C46" i="1"/>
  <c r="G986" i="1"/>
  <c r="H986" i="1"/>
  <c r="F133" i="4"/>
  <c r="C129" i="1"/>
  <c r="I30" i="3"/>
  <c r="D1453" i="1"/>
  <c r="I27" i="3"/>
  <c r="D1408" i="1"/>
  <c r="F484" i="4"/>
  <c r="C478" i="1"/>
  <c r="F44" i="4"/>
  <c r="C40" i="1"/>
  <c r="H501" i="1"/>
  <c r="G501" i="1"/>
  <c r="E141" i="6"/>
  <c r="C1329" i="1"/>
  <c r="F35" i="6"/>
  <c r="H25" i="3"/>
  <c r="H20" i="3"/>
  <c r="C985" i="1"/>
  <c r="G311" i="9"/>
  <c r="E311" i="9" s="1"/>
  <c r="B311" i="9" s="1"/>
  <c r="F206" i="5"/>
  <c r="C1183" i="1"/>
  <c r="C637" i="1"/>
  <c r="F643" i="4"/>
  <c r="F396" i="4"/>
  <c r="C391" i="1"/>
  <c r="H173" i="1"/>
  <c r="G173" i="1"/>
  <c r="F311" i="4"/>
  <c r="D298" i="4"/>
  <c r="C306" i="1"/>
  <c r="D68" i="5"/>
  <c r="D6" i="5" s="1"/>
  <c r="F69" i="5"/>
  <c r="C1047" i="1"/>
  <c r="F213" i="9"/>
  <c r="B213" i="9" s="1"/>
  <c r="I22" i="3"/>
  <c r="H19" i="9"/>
  <c r="E19" i="9" s="1"/>
  <c r="B19" i="9" s="1"/>
  <c r="E175" i="5"/>
  <c r="D1152" i="1" s="1"/>
  <c r="D1153" i="1"/>
  <c r="D528" i="4"/>
  <c r="D635" i="4" s="1"/>
  <c r="F529" i="4"/>
  <c r="C523" i="1"/>
  <c r="E143" i="9"/>
  <c r="B143" i="9" s="1"/>
  <c r="F196" i="4"/>
  <c r="C192" i="1"/>
  <c r="F625" i="4"/>
  <c r="C619" i="1"/>
  <c r="G308" i="9"/>
  <c r="E308" i="9" s="1"/>
  <c r="B308" i="9" s="1"/>
  <c r="D176" i="5"/>
  <c r="F177" i="5"/>
  <c r="C1154" i="1"/>
  <c r="G1307" i="1"/>
  <c r="H1307" i="1"/>
  <c r="H1096" i="1"/>
  <c r="G1096" i="1"/>
  <c r="I34" i="3"/>
  <c r="C1517" i="1"/>
  <c r="F459" i="4"/>
  <c r="C453" i="1"/>
  <c r="F245" i="5"/>
  <c r="D1222" i="1"/>
  <c r="F472" i="4"/>
  <c r="C466" i="1"/>
  <c r="D1329" i="1"/>
  <c r="I25" i="3"/>
  <c r="F263" i="4"/>
  <c r="C259" i="1"/>
  <c r="F163" i="4"/>
  <c r="D151" i="4"/>
  <c r="C159" i="1"/>
  <c r="E291" i="9"/>
  <c r="B291" i="9" s="1"/>
  <c r="E350" i="4"/>
  <c r="D358" i="1"/>
  <c r="E165" i="9"/>
  <c r="B165" i="9" s="1"/>
  <c r="B192" i="9"/>
  <c r="E290" i="9"/>
  <c r="B290" i="9" s="1"/>
  <c r="F515" i="4"/>
  <c r="C509" i="1"/>
  <c r="F7" i="4"/>
  <c r="D6" i="4"/>
  <c r="C3" i="1"/>
  <c r="I1459" i="1"/>
  <c r="I1472" i="1"/>
  <c r="I1451" i="1"/>
  <c r="I20" i="3" l="1"/>
  <c r="F7" i="5"/>
  <c r="I17" i="3"/>
  <c r="D147" i="1"/>
  <c r="E21" i="9"/>
  <c r="B21" i="9" s="1"/>
  <c r="F635" i="4"/>
  <c r="C629" i="1"/>
  <c r="C984" i="1"/>
  <c r="D290" i="4"/>
  <c r="F6" i="4"/>
  <c r="H16" i="3"/>
  <c r="D412" i="4"/>
  <c r="C2" i="1"/>
  <c r="H1517" i="1"/>
  <c r="G1517" i="1"/>
  <c r="H11" i="3"/>
  <c r="H990" i="1"/>
  <c r="G990" i="1"/>
  <c r="H1167" i="1"/>
  <c r="G1167" i="1"/>
  <c r="H159" i="1"/>
  <c r="G159" i="1"/>
  <c r="H523" i="1"/>
  <c r="G523" i="1"/>
  <c r="H1047" i="1"/>
  <c r="G1047" i="1"/>
  <c r="H391" i="1"/>
  <c r="G391" i="1"/>
  <c r="H1299" i="1"/>
  <c r="G1299" i="1"/>
  <c r="G1124" i="1"/>
  <c r="H1124" i="1"/>
  <c r="H220" i="1"/>
  <c r="G220" i="1"/>
  <c r="H587" i="1"/>
  <c r="G587" i="1"/>
  <c r="H1383" i="1"/>
  <c r="G1383" i="1"/>
  <c r="G192" i="1"/>
  <c r="H192" i="1"/>
  <c r="G46" i="1"/>
  <c r="H46" i="1"/>
  <c r="H466" i="1"/>
  <c r="G466" i="1"/>
  <c r="I28" i="3"/>
  <c r="D1435" i="1"/>
  <c r="G313" i="9"/>
  <c r="E313" i="9" s="1"/>
  <c r="H1154" i="1"/>
  <c r="G1154" i="1"/>
  <c r="G102" i="1"/>
  <c r="H102" i="1"/>
  <c r="G414" i="1"/>
  <c r="H414" i="1"/>
  <c r="D289" i="4"/>
  <c r="F151" i="4"/>
  <c r="H17" i="3"/>
  <c r="C147" i="1"/>
  <c r="G1222" i="1"/>
  <c r="H1222" i="1"/>
  <c r="F176" i="5"/>
  <c r="D175" i="5"/>
  <c r="G278" i="9" s="1"/>
  <c r="H22" i="3"/>
  <c r="C1153" i="1"/>
  <c r="G40" i="1"/>
  <c r="H40" i="1"/>
  <c r="H129" i="1"/>
  <c r="G129" i="1"/>
  <c r="G78" i="1"/>
  <c r="H78" i="1"/>
  <c r="F141" i="6"/>
  <c r="C1435" i="1"/>
  <c r="H9" i="3" s="1"/>
  <c r="H28" i="3"/>
  <c r="H561" i="1"/>
  <c r="G561" i="1"/>
  <c r="H1437" i="1"/>
  <c r="G1437" i="1"/>
  <c r="E408" i="4"/>
  <c r="D403" i="1" s="1"/>
  <c r="D345" i="1"/>
  <c r="E407" i="4"/>
  <c r="D402" i="1" s="1"/>
  <c r="G1329" i="1"/>
  <c r="H1329" i="1"/>
  <c r="I35" i="3"/>
  <c r="C1518" i="1"/>
  <c r="H509" i="1"/>
  <c r="G509" i="1"/>
  <c r="H638" i="1"/>
  <c r="G638" i="1"/>
  <c r="D408" i="4"/>
  <c r="F350" i="4"/>
  <c r="C345" i="1"/>
  <c r="H985" i="1"/>
  <c r="G985" i="1"/>
  <c r="I21" i="3"/>
  <c r="D1046" i="1"/>
  <c r="H259" i="1"/>
  <c r="G259" i="1"/>
  <c r="H453" i="1"/>
  <c r="G453" i="1"/>
  <c r="D636" i="4"/>
  <c r="F528" i="4"/>
  <c r="C522" i="1"/>
  <c r="F68" i="5"/>
  <c r="H21" i="3"/>
  <c r="C1046" i="1"/>
  <c r="H1453" i="1"/>
  <c r="G1453" i="1"/>
  <c r="E636" i="4"/>
  <c r="D630" i="1" s="1"/>
  <c r="D522" i="1"/>
  <c r="E635" i="4"/>
  <c r="D629" i="1" s="1"/>
  <c r="G316" i="9"/>
  <c r="E316" i="9" s="1"/>
  <c r="H29" i="3"/>
  <c r="C1436" i="1"/>
  <c r="G314" i="9"/>
  <c r="E314" i="9" s="1"/>
  <c r="B314" i="9" s="1"/>
  <c r="G3" i="1"/>
  <c r="H3" i="1"/>
  <c r="E6" i="5"/>
  <c r="H619" i="1"/>
  <c r="G619" i="1"/>
  <c r="G306" i="1"/>
  <c r="H306" i="1"/>
  <c r="G637" i="1"/>
  <c r="H637" i="1"/>
  <c r="H478" i="1"/>
  <c r="G478" i="1"/>
  <c r="H1235" i="1"/>
  <c r="G1235" i="1"/>
  <c r="G318" i="9"/>
  <c r="E318" i="9" s="1"/>
  <c r="D407" i="4"/>
  <c r="F298" i="4"/>
  <c r="C293" i="1"/>
  <c r="H1183" i="1"/>
  <c r="G1183" i="1"/>
  <c r="G1408" i="1"/>
  <c r="H1408" i="1"/>
  <c r="E290" i="4"/>
  <c r="D286" i="1" s="1"/>
  <c r="I16" i="3"/>
  <c r="E412" i="4"/>
  <c r="D2" i="1"/>
  <c r="G1524" i="1"/>
  <c r="H1524" i="1"/>
  <c r="E413" i="4"/>
  <c r="E291" i="4"/>
  <c r="D287" i="1" s="1"/>
  <c r="D285" i="1"/>
  <c r="H1214" i="1"/>
  <c r="G1214" i="1"/>
  <c r="H358" i="1"/>
  <c r="G358" i="1"/>
  <c r="D1436" i="1"/>
  <c r="I29" i="3"/>
  <c r="K3" i="9" l="1"/>
  <c r="E312" i="9"/>
  <c r="I11" i="3" s="1"/>
  <c r="B313" i="9"/>
  <c r="D291" i="4"/>
  <c r="F289" i="4"/>
  <c r="D413" i="4"/>
  <c r="C285" i="1"/>
  <c r="G1436" i="1"/>
  <c r="H1436" i="1"/>
  <c r="F408" i="4"/>
  <c r="C403" i="1"/>
  <c r="E640" i="4"/>
  <c r="E415" i="4"/>
  <c r="D410" i="1" s="1"/>
  <c r="D408" i="1"/>
  <c r="H2" i="1"/>
  <c r="G2" i="1"/>
  <c r="B316" i="9"/>
  <c r="E315" i="9"/>
  <c r="I10" i="3" s="1"/>
  <c r="H278" i="9"/>
  <c r="E278" i="9" s="1"/>
  <c r="D984" i="1"/>
  <c r="H8" i="3" s="1"/>
  <c r="F6" i="5"/>
  <c r="F636" i="4"/>
  <c r="C630" i="1"/>
  <c r="H1518" i="1"/>
  <c r="G1518" i="1"/>
  <c r="D414" i="4"/>
  <c r="F412" i="4"/>
  <c r="D639" i="4"/>
  <c r="C407" i="1"/>
  <c r="G285" i="9"/>
  <c r="E285" i="9" s="1"/>
  <c r="B285" i="9" s="1"/>
  <c r="E317" i="9"/>
  <c r="I9" i="3" s="1"/>
  <c r="B318" i="9"/>
  <c r="H1046" i="1"/>
  <c r="G1046" i="1"/>
  <c r="C286" i="1"/>
  <c r="F290" i="4"/>
  <c r="G1435" i="1"/>
  <c r="H1435" i="1"/>
  <c r="H1153" i="1"/>
  <c r="G1153" i="1"/>
  <c r="N3" i="9"/>
  <c r="H522" i="1"/>
  <c r="G522" i="1"/>
  <c r="C1152" i="1"/>
  <c r="F175" i="5"/>
  <c r="H293" i="1"/>
  <c r="G293" i="1"/>
  <c r="E414" i="4"/>
  <c r="D409" i="1" s="1"/>
  <c r="E639" i="4"/>
  <c r="D407" i="1"/>
  <c r="H345" i="1"/>
  <c r="G345" i="1"/>
  <c r="H629" i="1"/>
  <c r="G629" i="1"/>
  <c r="F407" i="4"/>
  <c r="C402" i="1"/>
  <c r="H147" i="1"/>
  <c r="G147" i="1"/>
  <c r="G984" i="1" l="1"/>
  <c r="H984" i="1"/>
  <c r="M3" i="9"/>
  <c r="B278" i="9"/>
  <c r="E277" i="9"/>
  <c r="I8" i="3" s="1"/>
  <c r="H286" i="1"/>
  <c r="G286" i="1"/>
  <c r="E642" i="4"/>
  <c r="D634" i="1"/>
  <c r="H285" i="1"/>
  <c r="G285" i="1"/>
  <c r="H402" i="1"/>
  <c r="G402" i="1"/>
  <c r="F291" i="4"/>
  <c r="C287" i="1"/>
  <c r="H1152" i="1"/>
  <c r="G1152" i="1"/>
  <c r="H407" i="1"/>
  <c r="G407" i="1"/>
  <c r="F639" i="4"/>
  <c r="C633" i="1"/>
  <c r="H630" i="1"/>
  <c r="G630" i="1"/>
  <c r="E641" i="4"/>
  <c r="D633" i="1"/>
  <c r="F414" i="4"/>
  <c r="C409" i="1"/>
  <c r="H403" i="1"/>
  <c r="G403" i="1"/>
  <c r="D640" i="4"/>
  <c r="F413" i="4"/>
  <c r="D415" i="4"/>
  <c r="C408" i="1"/>
  <c r="H287" i="1" l="1"/>
  <c r="G287" i="1"/>
  <c r="D642" i="4"/>
  <c r="F640" i="4"/>
  <c r="C634" i="1"/>
  <c r="D636" i="1"/>
  <c r="E646" i="4"/>
  <c r="H633" i="1"/>
  <c r="G633" i="1"/>
  <c r="D641" i="4"/>
  <c r="H409" i="1"/>
  <c r="G409" i="1"/>
  <c r="H408" i="1"/>
  <c r="G408" i="1"/>
  <c r="F415" i="4"/>
  <c r="C410" i="1"/>
  <c r="E645" i="4"/>
  <c r="D635" i="1"/>
  <c r="D645" i="4" l="1"/>
  <c r="F641" i="4"/>
  <c r="C635" i="1"/>
  <c r="G276" i="9"/>
  <c r="E276" i="9" s="1"/>
  <c r="B276" i="9" s="1"/>
  <c r="G634" i="1"/>
  <c r="H634" i="1"/>
  <c r="I18" i="3"/>
  <c r="D639" i="1"/>
  <c r="H410" i="1"/>
  <c r="G410" i="1"/>
  <c r="D640" i="1"/>
  <c r="I19" i="3"/>
  <c r="F642" i="4"/>
  <c r="D646" i="4"/>
  <c r="C636" i="1"/>
  <c r="H19" i="3" l="1"/>
  <c r="F646" i="4"/>
  <c r="C640" i="1"/>
  <c r="H636" i="1"/>
  <c r="G636" i="1"/>
  <c r="H635" i="1"/>
  <c r="G635" i="1"/>
  <c r="H7" i="3"/>
  <c r="F645" i="4"/>
  <c r="H18" i="3"/>
  <c r="C639" i="1"/>
  <c r="J3" i="9" l="1"/>
  <c r="H639" i="1"/>
  <c r="G639" i="1"/>
  <c r="G640" i="1"/>
  <c r="H640" i="1"/>
  <c r="G274" i="9" l="1"/>
  <c r="M272" i="9"/>
  <c r="L272" i="9"/>
  <c r="H18" i="9"/>
  <c r="H274" i="9"/>
  <c r="G18" i="9"/>
  <c r="I17" i="9"/>
  <c r="M15" i="9"/>
  <c r="J10" i="9"/>
  <c r="H17" i="9"/>
  <c r="L15" i="9"/>
  <c r="K6" i="9"/>
  <c r="M16" i="9"/>
  <c r="J11" i="9"/>
  <c r="J6" i="9"/>
  <c r="G16" i="9"/>
  <c r="I11" i="9"/>
  <c r="I6" i="9"/>
  <c r="J9" i="9"/>
  <c r="K9" i="9"/>
  <c r="I7" i="9"/>
  <c r="G17" i="9"/>
  <c r="I12" i="9"/>
  <c r="L16" i="9"/>
  <c r="J8" i="9"/>
  <c r="I5" i="9"/>
  <c r="H16" i="9"/>
  <c r="K7" i="9"/>
  <c r="K11" i="9"/>
  <c r="J17" i="9"/>
  <c r="J13" i="9"/>
  <c r="K5" i="9"/>
  <c r="K8" i="9"/>
  <c r="H15" i="9"/>
  <c r="I9" i="9"/>
  <c r="K13" i="9"/>
  <c r="J7" i="9"/>
  <c r="K10" i="9"/>
  <c r="I13" i="9"/>
  <c r="K12" i="9"/>
  <c r="J12" i="9"/>
  <c r="J5" i="9"/>
  <c r="I8" i="9"/>
  <c r="G15" i="9"/>
  <c r="F15" i="9" l="1"/>
  <c r="E8" i="9"/>
  <c r="B8" i="9" s="1"/>
  <c r="E9" i="9"/>
  <c r="B9" i="9" s="1"/>
  <c r="E13" i="9"/>
  <c r="B13" i="9" s="1"/>
  <c r="E18" i="9"/>
  <c r="B18" i="9" s="1"/>
  <c r="F16" i="9"/>
  <c r="F272" i="9"/>
  <c r="B272" i="9" s="1"/>
  <c r="E6" i="9"/>
  <c r="B6" i="9" s="1"/>
  <c r="E11" i="9"/>
  <c r="B11" i="9" s="1"/>
  <c r="E274" i="9"/>
  <c r="B274" i="9" s="1"/>
  <c r="E5" i="9"/>
  <c r="E12" i="9"/>
  <c r="B12" i="9" s="1"/>
  <c r="E17" i="9"/>
  <c r="B17" i="9" s="1"/>
  <c r="E16" i="9"/>
  <c r="E7" i="9"/>
  <c r="B7" i="9" s="1"/>
  <c r="E15" i="9"/>
  <c r="E10" i="9"/>
  <c r="B10" i="9" s="1"/>
  <c r="E20" i="9"/>
  <c r="I7" i="3" s="1"/>
  <c r="F14" i="9" l="1"/>
  <c r="F20" i="9"/>
  <c r="B16"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<sst xmlns="http://schemas.openxmlformats.org/spreadsheetml/2006/main" count="4374" uniqueCount="3426">
  <si>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</si>
  <si>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</si>
  <si>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</si>
  <si>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</si>
  <si>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</si>
  <si>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</si>
  <si>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</si>
  <si>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</si>
  <si>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</si>
  <si>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</si>
  <si>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</si>
  <si>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</si>
  <si>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</si>
  <si>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</si>
  <si>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</si>
  <si>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</si>
  <si>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</si>
  <si>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</si>
  <si>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</si>
  <si>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</si>
  <si>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</si>
  <si>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</si>
  <si>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</si>
  <si>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</si>
  <si>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</si>
  <si>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</si>
  <si>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</si>
  <si>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</si>
  <si>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</si>
  <si>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</si>
  <si>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</si>
  <si>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SMOKVICA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</si>
  <si>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</si>
  <si>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</si>
  <si>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</si>
  <si>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</si>
  <si>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</si>
  <si>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</si>
  <si>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</si>
  <si>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</si>
  <si>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</si>
  <si>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</si>
  <si>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</si>
  <si>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</si>
  <si>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</si>
  <si>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</si>
  <si>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</si>
  <si>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</si>
  <si>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</si>
  <si>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12253 - O.Š. SMOKVICA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</si>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</sst>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759804.10000000009</v>
      </c>
      <c r="D2" s="6">
        <f>'PR-RAS'!E6</f>
        <v>959783.17000000016</v>
      </c>
      <c r="E2" s="6">
        <v>0</v>
      </c>
      <c r="F2" s="6">
        <v>0</v>
      </c>
      <c r="G2" s="7">
        <f t="shared" ref="G2:G264" si="0">(B2/1000)*(C2*1+D2*2)</f>
        <v>2679.3704400000006</v>
      </c>
      <c r="H2" s="7">
        <f t="shared" ref="H2:H264" si="1">ABS(C2-ROUND(C2,0))+ABS(D2-ROUND(D2,0))</f>
        <v>0.2700000002514571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656220.46000000008</v>
      </c>
      <c r="D46" s="1">
        <f>'PR-RAS'!E50</f>
        <v>791421.00000000012</v>
      </c>
      <c r="E46" s="1">
        <v>0</v>
      </c>
      <c r="F46" s="1">
        <v>0</v>
      </c>
      <c r="G46" s="2">
        <f t="shared" si="0"/>
        <v>100757.81070000002</v>
      </c>
      <c r="H46" s="2">
        <f t="shared" si="1"/>
        <v>0.46000000019557774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629363.46000000008</v>
      </c>
      <c r="D64" s="1">
        <f>'PR-RAS'!E68</f>
        <v>766263.20000000007</v>
      </c>
      <c r="E64" s="1">
        <v>0</v>
      </c>
      <c r="F64" s="1">
        <v>0</v>
      </c>
      <c r="G64" s="2">
        <f t="shared" si="0"/>
        <v>136199.06118000002</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620638.81000000006</v>
      </c>
      <c r="D65" s="1">
        <f>'PR-RAS'!E69</f>
        <v>757849.78</v>
      </c>
      <c r="E65" s="1">
        <v>0</v>
      </c>
      <c r="F65" s="1">
        <v>0</v>
      </c>
      <c r="G65" s="2">
        <f t="shared" si="0"/>
        <v>136725.65568</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8724.65</v>
      </c>
      <c r="D66" s="1">
        <f>'PR-RAS'!E70</f>
        <v>8413.42</v>
      </c>
      <c r="E66" s="1">
        <v>0</v>
      </c>
      <c r="F66" s="1">
        <v>0</v>
      </c>
      <c r="G66" s="2">
        <f t="shared" si="0"/>
        <v>1660.8468499999999</v>
      </c>
      <c r="H66" s="2">
        <f t="shared" si="1"/>
        <v>0.77000000000043656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26857</v>
      </c>
      <c r="D70" s="1">
        <f>'PR-RAS'!E74</f>
        <v>25157.8</v>
      </c>
      <c r="E70" s="1">
        <v>0</v>
      </c>
      <c r="F70" s="1">
        <v>0</v>
      </c>
      <c r="G70" s="2">
        <f t="shared" si="0"/>
        <v>5324.9094000000005</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26857</v>
      </c>
      <c r="D71" s="1">
        <f>'PR-RAS'!E75</f>
        <v>25157.8</v>
      </c>
      <c r="E71" s="1">
        <v>0</v>
      </c>
      <c r="F71" s="1">
        <v>0</v>
      </c>
      <c r="G71" s="2">
        <f t="shared" si="0"/>
        <v>5402.0820000000012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0.38</v>
      </c>
      <c r="E78" s="1">
        <v>0</v>
      </c>
      <c r="F78" s="1">
        <v>0</v>
      </c>
      <c r="G78" s="2">
        <f t="shared" si="0"/>
        <v>6.0830000000000002E-2</v>
      </c>
      <c r="H78" s="2">
        <f t="shared" si="1"/>
        <v>0.41000000000000003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0.38</v>
      </c>
      <c r="E79" s="1">
        <v>0</v>
      </c>
      <c r="F79" s="1">
        <v>0</v>
      </c>
      <c r="G79" s="2">
        <f t="shared" si="0"/>
        <v>6.1620000000000001E-2</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0.38</v>
      </c>
      <c r="E81" s="1">
        <v>0</v>
      </c>
      <c r="F81" s="1">
        <v>0</v>
      </c>
      <c r="G81" s="2">
        <f t="shared" si="0"/>
        <v>6.3200000000000006E-2</v>
      </c>
      <c r="H81" s="2">
        <f t="shared" si="1"/>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650</v>
      </c>
      <c r="D102" s="1">
        <f>'PR-RAS'!E106</f>
        <v>170</v>
      </c>
      <c r="E102" s="1">
        <v>0</v>
      </c>
      <c r="F102" s="1">
        <v>0</v>
      </c>
      <c r="G102" s="2">
        <f t="shared" si="0"/>
        <v>99.990000000000009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650</v>
      </c>
      <c r="D108" s="1">
        <f>'PR-RAS'!E112</f>
        <v>170</v>
      </c>
      <c r="E108" s="1">
        <v>0</v>
      </c>
      <c r="F108" s="1">
        <v>0</v>
      </c>
      <c r="G108" s="2">
        <f t="shared" si="0"/>
        <v>105.92999999999999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650</v>
      </c>
      <c r="D113" s="1">
        <f>'PR-RAS'!E117</f>
        <v>170</v>
      </c>
      <c r="E113" s="1">
        <v>0</v>
      </c>
      <c r="F113" s="1">
        <v>0</v>
      </c>
      <c r="G113" s="2">
        <f t="shared" si="0"/>
        <v>110.88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v>
      </c>
      <c r="D120" s="1">
        <f>'PR-RAS'!E124</f>
        <v>284.52</v>
      </c>
      <c r="E120" s="1">
        <v>0</v>
      </c>
      <c r="F120" s="1">
        <v>0</v>
      </c>
      <c r="G120" s="2">
        <f t="shared" si="0"/>
        <v>74.61775999999999</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284.52</v>
      </c>
      <c r="E121" s="1">
        <v>0</v>
      </c>
      <c r="F121" s="1">
        <v>0</v>
      </c>
      <c r="G121" s="2">
        <f t="shared" si="0"/>
        <v>68.28479999999999</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284.52</v>
      </c>
      <c r="E122" s="1">
        <v>0</v>
      </c>
      <c r="F122" s="1">
        <v>0</v>
      </c>
      <c r="G122" s="2">
        <f t="shared" si="0"/>
        <v>68.853839999999991</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v>
      </c>
      <c r="D124" s="1">
        <f>'PR-RAS'!E128</f>
        <v>0</v>
      </c>
      <c r="E124" s="1">
        <v>0</v>
      </c>
      <c r="F124" s="1">
        <v>0</v>
      </c>
      <c r="G124" s="2">
        <f t="shared" si="0"/>
        <v>7.1340000000000003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v>
      </c>
      <c r="D125" s="1">
        <f>'PR-RAS'!E129</f>
        <v>0</v>
      </c>
      <c r="E125" s="1">
        <v>0</v>
      </c>
      <c r="F125" s="1">
        <v>0</v>
      </c>
      <c r="G125" s="2">
        <f t="shared" si="0"/>
        <v>7.1920000000000002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102875.61</v>
      </c>
      <c r="D129" s="1">
        <f>'PR-RAS'!E133</f>
        <v>167907.27000000002</v>
      </c>
      <c r="E129" s="1">
        <v>0</v>
      </c>
      <c r="F129" s="1">
        <v>0</v>
      </c>
      <c r="G129" s="2">
        <f t="shared" si="0"/>
        <v>56152.339200000002</v>
      </c>
      <c r="H129" s="2">
        <f t="shared" si="1"/>
        <v>0.66000000001804437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102875.61</v>
      </c>
      <c r="D130" s="1">
        <f>'PR-RAS'!E134</f>
        <v>167907.27000000002</v>
      </c>
      <c r="E130" s="1">
        <v>0</v>
      </c>
      <c r="F130" s="1">
        <v>0</v>
      </c>
      <c r="G130" s="2">
        <f t="shared" si="0"/>
        <v>56591.029350000004</v>
      </c>
      <c r="H130" s="2">
        <f t="shared" si="1"/>
        <v>0.66000000001804437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102875.61</v>
      </c>
      <c r="D131" s="1">
        <f>'PR-RAS'!E135</f>
        <v>114305.02</v>
      </c>
      <c r="E131" s="1">
        <v>0</v>
      </c>
      <c r="F131" s="1">
        <v>0</v>
      </c>
      <c r="G131" s="2">
        <f t="shared" si="0"/>
        <v>43093.134500000007</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53602.25</v>
      </c>
      <c r="E132" s="1">
        <v>0</v>
      </c>
      <c r="F132" s="1">
        <v>0</v>
      </c>
      <c r="G132" s="2">
        <f t="shared" si="0"/>
        <v>14043.789500000001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754312.61</v>
      </c>
      <c r="D147" s="1">
        <f>'PR-RAS'!E151</f>
        <v>880465.65</v>
      </c>
      <c r="E147" s="1">
        <v>0</v>
      </c>
      <c r="F147" s="1">
        <v>0</v>
      </c>
      <c r="G147" s="2">
        <f t="shared" si="0"/>
        <v>367225.61086000002</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599709.4</v>
      </c>
      <c r="D148" s="1">
        <f>'PR-RAS'!E152</f>
        <v>746174.31</v>
      </c>
      <c r="E148" s="1">
        <v>0</v>
      </c>
      <c r="F148" s="1">
        <v>0</v>
      </c>
      <c r="G148" s="2">
        <f t="shared" si="0"/>
        <v>307532.52893999999</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486635.8</v>
      </c>
      <c r="D149" s="1">
        <f>'PR-RAS'!E153</f>
        <v>612089.39</v>
      </c>
      <c r="E149" s="1">
        <v>0</v>
      </c>
      <c r="F149" s="1">
        <v>0</v>
      </c>
      <c r="G149" s="2">
        <f t="shared" si="0"/>
        <v>253200.55783999999</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486635.8</v>
      </c>
      <c r="D150" s="1">
        <f>'PR-RAS'!E154</f>
        <v>612089.39</v>
      </c>
      <c r="E150" s="1">
        <v>0</v>
      </c>
      <c r="F150" s="1">
        <v>0</v>
      </c>
      <c r="G150" s="2">
        <f t="shared" si="0"/>
        <v>254911.37242</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32777.68</v>
      </c>
      <c r="D154" s="1">
        <f>'PR-RAS'!E158</f>
        <v>32965.67</v>
      </c>
      <c r="E154" s="1">
        <v>0</v>
      </c>
      <c r="F154" s="1">
        <v>0</v>
      </c>
      <c r="G154" s="2">
        <f t="shared" si="0"/>
        <v>15102.480059999998</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80295.92</v>
      </c>
      <c r="D155" s="1">
        <f>'PR-RAS'!E159</f>
        <v>101119.25</v>
      </c>
      <c r="E155" s="1">
        <v>0</v>
      </c>
      <c r="F155" s="1">
        <v>0</v>
      </c>
      <c r="G155" s="2">
        <f t="shared" si="0"/>
        <v>43510.30068</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80293.5</v>
      </c>
      <c r="D157" s="1">
        <f>'PR-RAS'!E161</f>
        <v>101119.25</v>
      </c>
      <c r="E157" s="1">
        <v>0</v>
      </c>
      <c r="F157" s="1">
        <v>0</v>
      </c>
      <c r="G157" s="2">
        <f t="shared" si="0"/>
        <v>44074.991999999998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2.42</v>
      </c>
      <c r="D158" s="1">
        <f>'PR-RAS'!E162</f>
        <v>0</v>
      </c>
      <c r="E158" s="1">
        <v>0</v>
      </c>
      <c r="F158" s="1">
        <v>0</v>
      </c>
      <c r="G158" s="2">
        <f t="shared" si="0"/>
        <v>0.37994</v>
      </c>
      <c r="H158" s="2">
        <f t="shared" si="1"/>
        <v>0.41999999999999993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143886.22</v>
      </c>
      <c r="D159" s="1">
        <f>'PR-RAS'!E163</f>
        <v>124414.51000000001</v>
      </c>
      <c r="E159" s="1">
        <v>0</v>
      </c>
      <c r="F159" s="1">
        <v>0</v>
      </c>
      <c r="G159" s="2">
        <f t="shared" si="0"/>
        <v>62049.007919999996</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27092.58</v>
      </c>
      <c r="D160" s="1">
        <f>'PR-RAS'!E164</f>
        <v>37365.919999999998</v>
      </c>
      <c r="E160" s="1">
        <v>0</v>
      </c>
      <c r="F160" s="1">
        <v>0</v>
      </c>
      <c r="G160" s="2">
        <f t="shared" si="0"/>
        <v>16190.082780000001</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1461.56</v>
      </c>
      <c r="D161" s="1">
        <f>'PR-RAS'!E165</f>
        <v>3727.63</v>
      </c>
      <c r="E161" s="1">
        <v>0</v>
      </c>
      <c r="F161" s="1">
        <v>0</v>
      </c>
      <c r="G161" s="2">
        <f t="shared" si="0"/>
        <v>1426.6912</v>
      </c>
      <c r="H161" s="2">
        <f t="shared" si="1"/>
        <v>0.80999999999994543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25564.02</v>
      </c>
      <c r="D162" s="1">
        <f>'PR-RAS'!E166</f>
        <v>26753.52</v>
      </c>
      <c r="E162" s="1">
        <v>0</v>
      </c>
      <c r="F162" s="1">
        <v>0</v>
      </c>
      <c r="G162" s="2">
        <f t="shared" si="0"/>
        <v>12730.44066</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v>
      </c>
      <c r="D163" s="1">
        <f>'PR-RAS'!E167</f>
        <v>6881.78</v>
      </c>
      <c r="E163" s="1">
        <v>0</v>
      </c>
      <c r="F163" s="1">
        <v>0</v>
      </c>
      <c r="G163" s="2">
        <f t="shared" si="0"/>
        <v>2240.5507200000002</v>
      </c>
      <c r="H163" s="2">
        <f t="shared" si="1"/>
        <v>0.22000000000025466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2.99</v>
      </c>
      <c r="E164" s="1">
        <v>0</v>
      </c>
      <c r="F164" s="1">
        <v>0</v>
      </c>
      <c r="G164" s="2">
        <f t="shared" si="0"/>
        <v>0.97474000000000005</v>
      </c>
      <c r="H164" s="2">
        <f t="shared" si="1"/>
        <v>9.9999999999997868E-3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51358.92</v>
      </c>
      <c r="D165" s="1">
        <f>'PR-RAS'!E169</f>
        <v>40756.06</v>
      </c>
      <c r="E165" s="1">
        <v>0</v>
      </c>
      <c r="F165" s="1">
        <v>0</v>
      </c>
      <c r="G165" s="2">
        <f t="shared" si="0"/>
        <v>21790.850559999999</v>
      </c>
      <c r="H165" s="2">
        <f t="shared" si="1"/>
        <v>0.13999999999941792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3634.7</v>
      </c>
      <c r="D166" s="1">
        <f>'PR-RAS'!E170</f>
        <v>4898.93</v>
      </c>
      <c r="E166" s="1">
        <v>0</v>
      </c>
      <c r="F166" s="1">
        <v>0</v>
      </c>
      <c r="G166" s="2">
        <f t="shared" si="0"/>
        <v>2216.3724000000002</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27462.16</v>
      </c>
      <c r="D167" s="1">
        <f>'PR-RAS'!E171</f>
        <v>22756.240000000002</v>
      </c>
      <c r="E167" s="1">
        <v>0</v>
      </c>
      <c r="F167" s="1">
        <v>0</v>
      </c>
      <c r="G167" s="2">
        <f t="shared" si="0"/>
        <v>12113.79024</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7854.66</v>
      </c>
      <c r="D168" s="1">
        <f>'PR-RAS'!E172</f>
        <v>6625.04</v>
      </c>
      <c r="E168" s="1">
        <v>0</v>
      </c>
      <c r="F168" s="1">
        <v>0</v>
      </c>
      <c r="G168" s="2">
        <f t="shared" si="0"/>
        <v>3524.4915799999999</v>
      </c>
      <c r="H168" s="2">
        <f t="shared" si="1"/>
        <v>0.38000000000010914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10818.95</v>
      </c>
      <c r="D169" s="1">
        <f>'PR-RAS'!E173</f>
        <v>181.52</v>
      </c>
      <c r="E169" s="1">
        <v>0</v>
      </c>
      <c r="F169" s="1">
        <v>0</v>
      </c>
      <c r="G169" s="2">
        <f t="shared" si="0"/>
        <v>1878.5743200000004</v>
      </c>
      <c r="H169" s="2">
        <f t="shared" si="1"/>
        <v>0.52999999999926217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1588.45</v>
      </c>
      <c r="D170" s="1">
        <f>'PR-RAS'!E174</f>
        <v>6294.33</v>
      </c>
      <c r="E170" s="1">
        <v>0</v>
      </c>
      <c r="F170" s="1">
        <v>0</v>
      </c>
      <c r="G170" s="2">
        <f t="shared" si="0"/>
        <v>2395.9315900000001</v>
      </c>
      <c r="H170" s="2">
        <f t="shared" si="1"/>
        <v>0.77999999999997272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65099.920000000013</v>
      </c>
      <c r="D173" s="1">
        <f>'PR-RAS'!E177</f>
        <v>44113.44000000001</v>
      </c>
      <c r="E173" s="1">
        <v>0</v>
      </c>
      <c r="F173" s="1">
        <v>0</v>
      </c>
      <c r="G173" s="2">
        <f t="shared" si="0"/>
        <v>26372.209600000006</v>
      </c>
      <c r="H173" s="2">
        <f t="shared" si="1"/>
        <v>0.51999999999679858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54148.5</v>
      </c>
      <c r="D174" s="1">
        <f>'PR-RAS'!E178</f>
        <v>37633.300000000003</v>
      </c>
      <c r="E174" s="1">
        <v>0</v>
      </c>
      <c r="F174" s="1">
        <v>0</v>
      </c>
      <c r="G174" s="2">
        <f t="shared" si="0"/>
        <v>22388.812299999998</v>
      </c>
      <c r="H174" s="2">
        <f t="shared" si="1"/>
        <v>0.80000000000291038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2644</v>
      </c>
      <c r="D175" s="1">
        <f>'PR-RAS'!E179</f>
        <v>2091.04</v>
      </c>
      <c r="E175" s="1">
        <v>0</v>
      </c>
      <c r="F175" s="1">
        <v>0</v>
      </c>
      <c r="G175" s="2">
        <f t="shared" si="0"/>
        <v>1187.7379199999998</v>
      </c>
      <c r="H175" s="2">
        <f t="shared" si="1"/>
        <v>3.999999999996362E-2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v>
      </c>
      <c r="D176" s="1">
        <f>'PR-RAS'!E180</f>
        <v>0</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5431.55</v>
      </c>
      <c r="D177" s="1">
        <f>'PR-RAS'!E181</f>
        <v>1547.98</v>
      </c>
      <c r="E177" s="1">
        <v>0</v>
      </c>
      <c r="F177" s="1">
        <v>0</v>
      </c>
      <c r="G177" s="2">
        <f t="shared" si="0"/>
        <v>1500.84176</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265.26</v>
      </c>
      <c r="D178" s="1">
        <f>'PR-RAS'!E182</f>
        <v>54</v>
      </c>
      <c r="E178" s="1">
        <v>0</v>
      </c>
      <c r="F178" s="1">
        <v>0</v>
      </c>
      <c r="G178" s="2">
        <f t="shared" si="0"/>
        <v>66.067019999999999</v>
      </c>
      <c r="H178" s="2">
        <f t="shared" si="1"/>
        <v>0.25999999999999091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240.55</v>
      </c>
      <c r="D180" s="1">
        <f>'PR-RAS'!E184</f>
        <v>125</v>
      </c>
      <c r="E180" s="1">
        <v>0</v>
      </c>
      <c r="F180" s="1">
        <v>0</v>
      </c>
      <c r="G180" s="2">
        <f t="shared" si="0"/>
        <v>87.808449999999993</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1429.16</v>
      </c>
      <c r="D181" s="1">
        <f>'PR-RAS'!E185</f>
        <v>1330.87</v>
      </c>
      <c r="E181" s="1">
        <v>0</v>
      </c>
      <c r="F181" s="1">
        <v>0</v>
      </c>
      <c r="G181" s="2">
        <f t="shared" si="0"/>
        <v>736.36199999999985</v>
      </c>
      <c r="H181" s="2">
        <f t="shared" si="1"/>
        <v>0.29000000000019099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565.9</v>
      </c>
      <c r="D182" s="1">
        <f>'PR-RAS'!E186</f>
        <v>1331.25</v>
      </c>
      <c r="E182" s="1">
        <v>0</v>
      </c>
      <c r="F182" s="1">
        <v>0</v>
      </c>
      <c r="G182" s="2">
        <f t="shared" si="0"/>
        <v>584.34040000000005</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334.79999999999995</v>
      </c>
      <c r="D184" s="1">
        <f>'PR-RAS'!E188</f>
        <v>2179.09</v>
      </c>
      <c r="E184" s="1">
        <v>0</v>
      </c>
      <c r="F184" s="1">
        <v>0</v>
      </c>
      <c r="G184" s="2">
        <f t="shared" si="0"/>
        <v>858.81534000000011</v>
      </c>
      <c r="H184" s="2">
        <f t="shared" si="1"/>
        <v>0.29000000000019099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109.49</v>
      </c>
      <c r="D186" s="1">
        <f>'PR-RAS'!E190</f>
        <v>0</v>
      </c>
      <c r="E186" s="1">
        <v>0</v>
      </c>
      <c r="F186" s="1">
        <v>0</v>
      </c>
      <c r="G186" s="2">
        <f t="shared" si="0"/>
        <v>20.255649999999999</v>
      </c>
      <c r="H186" s="2">
        <f t="shared" si="1"/>
        <v>0.48999999999999488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2016</v>
      </c>
      <c r="E189" s="1">
        <v>0</v>
      </c>
      <c r="F189" s="1">
        <v>0</v>
      </c>
      <c r="G189" s="2">
        <f t="shared" si="0"/>
        <v>758.01599999999996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62.22</v>
      </c>
      <c r="D190" s="1">
        <f>'PR-RAS'!E194</f>
        <v>0</v>
      </c>
      <c r="E190" s="1">
        <v>0</v>
      </c>
      <c r="F190" s="1">
        <v>0</v>
      </c>
      <c r="G190" s="2">
        <f t="shared" si="0"/>
        <v>11.75958</v>
      </c>
      <c r="H190" s="2">
        <f t="shared" si="1"/>
        <v>0.21999999999999886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523.34</v>
      </c>
      <c r="D192" s="1">
        <f>'PR-RAS'!E196</f>
        <v>607.57000000000005</v>
      </c>
      <c r="E192" s="1">
        <v>0</v>
      </c>
      <c r="F192" s="1">
        <v>0</v>
      </c>
      <c r="G192" s="2">
        <f t="shared" si="0"/>
        <v>332.04968000000002</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523.34</v>
      </c>
      <c r="D206" s="1">
        <f>'PR-RAS'!E210</f>
        <v>607.57000000000005</v>
      </c>
      <c r="E206" s="1">
        <v>0</v>
      </c>
      <c r="F206" s="1">
        <v>0</v>
      </c>
      <c r="G206" s="2">
        <f t="shared" si="0"/>
        <v>356.38839999999999</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465.19</v>
      </c>
      <c r="D207" s="1">
        <f>'PR-RAS'!E211</f>
        <v>607.57000000000005</v>
      </c>
      <c r="E207" s="1">
        <v>0</v>
      </c>
      <c r="F207" s="1">
        <v>0</v>
      </c>
      <c r="G207" s="2">
        <f t="shared" si="0"/>
        <v>346.14798000000002</v>
      </c>
      <c r="H207" s="2">
        <f t="shared" si="1"/>
        <v>0.6199999999999477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58.15</v>
      </c>
      <c r="D209" s="1">
        <f>'PR-RAS'!E213</f>
        <v>0</v>
      </c>
      <c r="E209" s="1">
        <v>0</v>
      </c>
      <c r="F209" s="1">
        <v>0</v>
      </c>
      <c r="G209" s="2">
        <f t="shared" si="0"/>
        <v>12.095199999999998</v>
      </c>
      <c r="H209" s="2">
        <f t="shared" si="1"/>
        <v>0.14999999999999858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9970.75</v>
      </c>
      <c r="D248" s="1">
        <f>'PR-RAS'!E252</f>
        <v>9269.26</v>
      </c>
      <c r="E248" s="1">
        <v>0</v>
      </c>
      <c r="F248" s="1">
        <v>0</v>
      </c>
      <c r="G248" s="2">
        <f t="shared" si="0"/>
        <v>7041.7896899999996</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9970.75</v>
      </c>
      <c r="D255" s="1">
        <f>'PR-RAS'!E259</f>
        <v>9269.26</v>
      </c>
      <c r="E255" s="1">
        <v>0</v>
      </c>
      <c r="F255" s="1">
        <v>0</v>
      </c>
      <c r="G255" s="2">
        <f t="shared" si="0"/>
        <v>7241.3545800000002</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9970.75</v>
      </c>
      <c r="D257" s="1">
        <f>'PR-RAS'!E261</f>
        <v>9269.26</v>
      </c>
      <c r="E257" s="1">
        <v>0</v>
      </c>
      <c r="F257" s="1">
        <v>0</v>
      </c>
      <c r="G257" s="2">
        <f t="shared" si="0"/>
        <v>7298.3731200000002</v>
      </c>
      <c r="H257" s="2">
        <f t="shared" si="1"/>
        <v>0.51000000000021828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222.9</v>
      </c>
      <c r="D259" s="1">
        <f>'PR-RAS'!E263</f>
        <v>0</v>
      </c>
      <c r="E259" s="1">
        <v>0</v>
      </c>
      <c r="F259" s="1">
        <v>0</v>
      </c>
      <c r="G259" s="2">
        <f t="shared" si="0"/>
        <v>57.508200000000002</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222.9</v>
      </c>
      <c r="D260" s="1">
        <f>'PR-RAS'!E264</f>
        <v>0</v>
      </c>
      <c r="E260" s="1">
        <v>0</v>
      </c>
      <c r="F260" s="1">
        <v>0</v>
      </c>
      <c r="G260" s="2">
        <f t="shared" si="0"/>
        <v>57.731100000000005</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222.9</v>
      </c>
      <c r="D262" s="1">
        <f>'PR-RAS'!E266</f>
        <v>0</v>
      </c>
      <c r="E262" s="1">
        <v>0</v>
      </c>
      <c r="F262" s="1">
        <v>0</v>
      </c>
      <c r="G262" s="2">
        <f t="shared" si="0"/>
        <v>58.176900000000003</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754312.61</v>
      </c>
      <c r="D285" s="1">
        <f>'PR-RAS'!E289</f>
        <v>880465.65</v>
      </c>
      <c r="E285" s="1">
        <v>0</v>
      </c>
      <c r="F285" s="1">
        <v>0</v>
      </c>
      <c r="G285" s="2">
        <f t="shared" si="8"/>
        <v>714329.27043999999</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5491.4900000001071</v>
      </c>
      <c r="D286" s="1">
        <f>'PR-RAS'!E290</f>
        <v>79317.520000000135</v>
      </c>
      <c r="E286" s="1">
        <v>0</v>
      </c>
      <c r="F286" s="1">
        <v>0</v>
      </c>
      <c r="G286" s="2">
        <f t="shared" si="8"/>
        <v>46776.061050000106</v>
      </c>
      <c r="H286" s="2">
        <f t="shared" si="9"/>
        <v>0.96999999997206032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6370.67</v>
      </c>
      <c r="D288" s="1">
        <f>'PR-RAS'!E292</f>
        <v>3137.34</v>
      </c>
      <c r="E288" s="1">
        <v>0</v>
      </c>
      <c r="F288" s="1">
        <v>0</v>
      </c>
      <c r="G288" s="2">
        <f t="shared" si="8"/>
        <v>3629.2154499999997</v>
      </c>
      <c r="H288" s="2">
        <f t="shared" si="9"/>
        <v>0.67000000000007276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8724.65</v>
      </c>
      <c r="D345" s="1">
        <f>'PR-RAS'!E350</f>
        <v>61906</v>
      </c>
      <c r="E345" s="1">
        <v>0</v>
      </c>
      <c r="F345" s="1">
        <v>0</v>
      </c>
      <c r="G345" s="2">
        <f t="shared" si="8"/>
        <v>45592.607599999996</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8724.65</v>
      </c>
      <c r="D358" s="1">
        <f>'PR-RAS'!E363</f>
        <v>61906</v>
      </c>
      <c r="E358" s="1">
        <v>0</v>
      </c>
      <c r="F358" s="1">
        <v>0</v>
      </c>
      <c r="G358" s="2">
        <f t="shared" si="8"/>
        <v>47315.584049999998</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53602.25</v>
      </c>
      <c r="E359" s="1">
        <v>0</v>
      </c>
      <c r="F359" s="1">
        <v>0</v>
      </c>
      <c r="G359" s="2">
        <f t="shared" si="8"/>
        <v>38379.210999999996</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53602.25</v>
      </c>
      <c r="E361" s="1">
        <v>0</v>
      </c>
      <c r="F361" s="1">
        <v>0</v>
      </c>
      <c r="G361" s="2">
        <f t="shared" si="8"/>
        <v>38593.619999999995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8724.65</v>
      </c>
      <c r="D378" s="1">
        <f>'PR-RAS'!E383</f>
        <v>8303.75</v>
      </c>
      <c r="E378" s="1">
        <v>0</v>
      </c>
      <c r="F378" s="1">
        <v>0</v>
      </c>
      <c r="G378" s="2">
        <f t="shared" si="8"/>
        <v>9550.22055</v>
      </c>
      <c r="H378" s="2">
        <f t="shared" si="9"/>
        <v>0.6000000000003638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8724.65</v>
      </c>
      <c r="D379" s="1">
        <f>'PR-RAS'!E384</f>
        <v>8303.75</v>
      </c>
      <c r="E379" s="1">
        <v>0</v>
      </c>
      <c r="F379" s="1">
        <v>0</v>
      </c>
      <c r="G379" s="2">
        <f t="shared" si="8"/>
        <v>9575.5527000000002</v>
      </c>
      <c r="H379" s="2">
        <f t="shared" si="9"/>
        <v>0.6000000000003638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8724.65</v>
      </c>
      <c r="D403" s="1">
        <f>'PR-RAS'!E408</f>
        <v>61906</v>
      </c>
      <c r="E403" s="1">
        <v>0</v>
      </c>
      <c r="F403" s="1">
        <v>0</v>
      </c>
      <c r="G403" s="2">
        <f t="shared" si="8"/>
        <v>53279.7333</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759804.10000000009</v>
      </c>
      <c r="D407" s="1">
        <f>'PR-RAS'!E412</f>
        <v>959783.17000000016</v>
      </c>
      <c r="E407" s="1">
        <v>0</v>
      </c>
      <c r="F407" s="1">
        <v>0</v>
      </c>
      <c r="G407" s="2">
        <f t="shared" si="8"/>
        <v>1087824.3986400003</v>
      </c>
      <c r="H407" s="2">
        <f t="shared" si="9"/>
        <v>0.2700000002514571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763037.26</v>
      </c>
      <c r="D408" s="1">
        <f>'PR-RAS'!E413</f>
        <v>942371.65</v>
      </c>
      <c r="E408" s="1">
        <v>0</v>
      </c>
      <c r="F408" s="1">
        <v>0</v>
      </c>
      <c r="G408" s="2">
        <f t="shared" si="8"/>
        <v>1077646.6879199999</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17411.520000000135</v>
      </c>
      <c r="E409" s="1">
        <v>0</v>
      </c>
      <c r="F409" s="1">
        <v>0</v>
      </c>
      <c r="G409" s="2">
        <f t="shared" si="8"/>
        <v>14207.800320000109</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3233.1599999999162</v>
      </c>
      <c r="D410" s="1">
        <f>'PR-RAS'!E415</f>
        <v>0</v>
      </c>
      <c r="E410" s="1">
        <v>0</v>
      </c>
      <c r="F410" s="1">
        <v>0</v>
      </c>
      <c r="G410" s="2">
        <f t="shared" si="8"/>
        <v>1322.3624399999655</v>
      </c>
      <c r="H410" s="2">
        <f t="shared" si="9"/>
        <v>0.15999999991618097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6370.67</v>
      </c>
      <c r="D411" s="1">
        <f>'PR-RAS'!E416</f>
        <v>3137.34</v>
      </c>
      <c r="E411" s="1">
        <v>0</v>
      </c>
      <c r="F411" s="1">
        <v>0</v>
      </c>
      <c r="G411" s="2">
        <f t="shared" si="8"/>
        <v>5184.5934999999999</v>
      </c>
      <c r="H411" s="2">
        <f t="shared" si="9"/>
        <v>0.67000000000007276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759804.10000000009</v>
      </c>
      <c r="D633" s="1">
        <f>'PR-RAS'!E639</f>
        <v>959783.17000000016</v>
      </c>
      <c r="E633" s="1">
        <v>0</v>
      </c>
      <c r="F633" s="1">
        <v>0</v>
      </c>
      <c r="G633" s="2">
        <f t="shared" si="10"/>
        <v>1693362.1180800002</v>
      </c>
      <c r="H633" s="2">
        <f t="shared" si="11"/>
        <v>0.2700000002514571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763037.26</v>
      </c>
      <c r="D634" s="1">
        <f>'PR-RAS'!E640</f>
        <v>942371.65</v>
      </c>
      <c r="E634" s="1">
        <v>0</v>
      </c>
      <c r="F634" s="1">
        <v>0</v>
      </c>
      <c r="G634" s="2">
        <f t="shared" si="10"/>
        <v>1676045.09448</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17411.520000000135</v>
      </c>
      <c r="E635" s="1">
        <v>0</v>
      </c>
      <c r="F635" s="1">
        <v>0</v>
      </c>
      <c r="G635" s="2">
        <f t="shared" si="10"/>
        <v>22077.80736000017</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3233.1599999999162</v>
      </c>
      <c r="D636" s="1">
        <f>'PR-RAS'!E642</f>
        <v>0</v>
      </c>
      <c r="E636" s="1">
        <v>0</v>
      </c>
      <c r="F636" s="1">
        <v>0</v>
      </c>
      <c r="G636" s="2">
        <f t="shared" si="10"/>
        <v>2053.0565999999467</v>
      </c>
      <c r="H636" s="2">
        <f t="shared" si="11"/>
        <v>0.15999999991618097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6370.67</v>
      </c>
      <c r="D637" s="1">
        <f>'PR-RAS'!E643</f>
        <v>3137.34</v>
      </c>
      <c r="E637" s="1">
        <v>0</v>
      </c>
      <c r="F637" s="1">
        <v>0</v>
      </c>
      <c r="G637" s="2">
        <f t="shared" si="10"/>
        <v>8042.4426000000003</v>
      </c>
      <c r="H637" s="2">
        <f t="shared" si="11"/>
        <v>0.67000000000007276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3137.5100000000839</v>
      </c>
      <c r="D639" s="1">
        <f>'PR-RAS'!E645</f>
        <v>20548.860000000135</v>
      </c>
      <c r="E639" s="1">
        <v>0</v>
      </c>
      <c r="F639" s="1">
        <v>0</v>
      </c>
      <c r="G639" s="2">
        <f t="shared" si="10"/>
        <v>28222.076740000226</v>
      </c>
      <c r="H639" s="2">
        <f t="shared" si="11"/>
        <v>0.62999999978092092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49460.959999999999</v>
      </c>
      <c r="D642" s="1">
        <f>'PR-RAS'!E649</f>
        <v>62627.1</v>
      </c>
      <c r="E642" s="1">
        <v>0</v>
      </c>
      <c r="F642" s="1">
        <v>0</v>
      </c>
      <c r="G642" s="2">
        <f t="shared" si="10"/>
        <v>111992.41756</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762638.91</v>
      </c>
      <c r="D643" s="1">
        <f>'PR-RAS'!E650</f>
        <v>235564.27</v>
      </c>
      <c r="E643" s="1">
        <v>0</v>
      </c>
      <c r="F643" s="1">
        <v>0</v>
      </c>
      <c r="G643" s="2">
        <f t="shared" si="10"/>
        <v>792078.70290000003</v>
      </c>
      <c r="H643" s="2">
        <f t="shared" si="11"/>
        <v>0.35999999995692633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749472.77</v>
      </c>
      <c r="D644" s="1">
        <f>'PR-RAS'!E651</f>
        <v>247824.03</v>
      </c>
      <c r="E644" s="1">
        <v>0</v>
      </c>
      <c r="F644" s="1">
        <v>0</v>
      </c>
      <c r="G644" s="2">
        <f t="shared" si="10"/>
        <v>800612.6936900001</v>
      </c>
      <c r="H644" s="2">
        <f t="shared" si="11"/>
        <v>0.2599999999802094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62627.099999999977</v>
      </c>
      <c r="D645" s="1">
        <f>'PR-RAS'!E652</f>
        <v>50367.34</v>
      </c>
      <c r="E645" s="1">
        <v>0</v>
      </c>
      <c r="F645" s="1">
        <v>0</v>
      </c>
      <c r="G645" s="2">
        <f t="shared" si="10"/>
        <v>105204.98631999998</v>
      </c>
      <c r="H645" s="2">
        <f t="shared" si="11"/>
        <v>0.43999999997322448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37</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620638.81000000006</v>
      </c>
      <c r="D668" s="1">
        <f>'PR-RAS'!E675</f>
        <v>757849.78</v>
      </c>
      <c r="E668" s="1">
        <v>0</v>
      </c>
      <c r="F668" s="1">
        <v>0</v>
      </c>
      <c r="G668" s="2">
        <f t="shared" si="10"/>
        <v>1424937.6927900002</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8724.65</v>
      </c>
      <c r="D671" s="1">
        <f>'PR-RAS'!E678</f>
        <v>8413.42</v>
      </c>
      <c r="E671" s="1">
        <v>0</v>
      </c>
      <c r="F671" s="1">
        <v>0</v>
      </c>
      <c r="G671" s="2">
        <f t="shared" si="10"/>
        <v>17119.498299999999</v>
      </c>
      <c r="H671" s="2">
        <f t="shared" si="11"/>
        <v>0.77000000000043656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26857</v>
      </c>
      <c r="D687" s="1">
        <f>'PR-RAS'!E694</f>
        <v>25157.8</v>
      </c>
      <c r="E687" s="1">
        <v>0</v>
      </c>
      <c r="F687" s="1">
        <v>0</v>
      </c>
      <c r="G687" s="2">
        <f t="shared" si="10"/>
        <v>52940.403600000005</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3103.78</v>
      </c>
      <c r="D709" s="1">
        <f>'PR-RAS'!E716</f>
        <v>0</v>
      </c>
      <c r="E709" s="1">
        <v>0</v>
      </c>
      <c r="F709" s="1">
        <v>0</v>
      </c>
      <c r="G709" s="2">
        <f t="shared" si="10"/>
        <v>2197.47624</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29673.9</v>
      </c>
      <c r="D710" s="1">
        <f>'PR-RAS'!E717</f>
        <v>1324.32</v>
      </c>
      <c r="E710" s="1">
        <v>0</v>
      </c>
      <c r="F710" s="1">
        <v>0</v>
      </c>
      <c r="G710" s="2">
        <f t="shared" si="10"/>
        <v>22916.68086</v>
      </c>
      <c r="H710" s="2">
        <f t="shared" si="11"/>
        <v>0.41999999999848114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25564.02</v>
      </c>
      <c r="D711" s="1">
        <f>'PR-RAS'!E718</f>
        <v>26753.52</v>
      </c>
      <c r="E711" s="1">
        <v>0</v>
      </c>
      <c r="F711" s="1">
        <v>0</v>
      </c>
      <c r="G711" s="2">
        <f t="shared" si="10"/>
        <v>56140.452599999997</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9970.75</v>
      </c>
      <c r="D821" s="1">
        <f>'PR-RAS'!E828</f>
        <v>9269.26</v>
      </c>
      <c r="E821" s="1">
        <v>0</v>
      </c>
      <c r="F821" s="1">
        <v>0</v>
      </c>
      <c r="G821" s="2">
        <f t="shared" si="18"/>
        <v>23377.6014</v>
      </c>
      <c r="H821" s="2">
        <f t="shared" si="19"/>
        <v>0.51000000000021828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552260.33000000007</v>
      </c>
      <c r="D984" s="6">
        <f>BILANCA!E6</f>
        <v>556992.37</v>
      </c>
      <c r="E984" s="6">
        <v>0</v>
      </c>
      <c r="F984" s="6">
        <v>0</v>
      </c>
      <c r="G984" s="7">
        <f t="shared" ref="G984:G1241" si="22">B984/1000*C984+B984/500*D984</f>
        <v>1666.2450700000002</v>
      </c>
      <c r="H984" s="7">
        <f t="shared" si="19"/>
        <v>0.70000000006984919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488651.34</v>
      </c>
      <c r="D985" s="1">
        <f>BILANCA!E7</f>
        <v>505840.14</v>
      </c>
      <c r="E985" s="1">
        <v>0</v>
      </c>
      <c r="F985" s="1">
        <v>0</v>
      </c>
      <c r="G985" s="2">
        <f t="shared" si="22"/>
        <v>3000.6632400000003</v>
      </c>
      <c r="H985" s="2">
        <f t="shared" si="19"/>
        <v>0.48000000003958121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253.74</v>
      </c>
      <c r="D986" s="1">
        <f>BILANCA!E8</f>
        <v>253.74</v>
      </c>
      <c r="E986" s="1">
        <v>0</v>
      </c>
      <c r="F986" s="1">
        <v>0</v>
      </c>
      <c r="G986" s="2">
        <f t="shared" si="22"/>
        <v>2.2836600000000002</v>
      </c>
      <c r="H986" s="2">
        <f t="shared" si="19"/>
        <v>0.51999999999998181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253.74</v>
      </c>
      <c r="D987" s="1">
        <f>BILANCA!E9</f>
        <v>253.74</v>
      </c>
      <c r="E987" s="1">
        <v>0</v>
      </c>
      <c r="F987" s="1">
        <v>0</v>
      </c>
      <c r="G987" s="2">
        <f t="shared" si="22"/>
        <v>3.04488</v>
      </c>
      <c r="H987" s="2">
        <f t="shared" si="19"/>
        <v>0.51999999999998181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488397.60000000003</v>
      </c>
      <c r="D990" s="1">
        <f>BILANCA!E12</f>
        <v>505586.4</v>
      </c>
      <c r="E990" s="1">
        <v>0</v>
      </c>
      <c r="F990" s="1">
        <v>0</v>
      </c>
      <c r="G990" s="2">
        <f t="shared" si="22"/>
        <v>10496.9928</v>
      </c>
      <c r="H990" s="2">
        <f t="shared" si="19"/>
        <v>0.79999999998835847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426048.5</v>
      </c>
      <c r="D991" s="1">
        <f>BILANCA!E13</f>
        <v>409485.06000000006</v>
      </c>
      <c r="E991" s="1">
        <v>0</v>
      </c>
      <c r="F991" s="1">
        <v>0</v>
      </c>
      <c r="G991" s="2">
        <f t="shared" si="22"/>
        <v>9960.1489600000023</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455398.08</v>
      </c>
      <c r="D993" s="1">
        <f>BILANCA!E15</f>
        <v>455398.08</v>
      </c>
      <c r="E993" s="1">
        <v>0</v>
      </c>
      <c r="F993" s="1">
        <v>0</v>
      </c>
      <c r="G993" s="2">
        <f t="shared" si="22"/>
        <v>13661.9424</v>
      </c>
      <c r="H993" s="2">
        <f t="shared" si="19"/>
        <v>0.16000000003259629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200461.31</v>
      </c>
      <c r="D995" s="1">
        <f>BILANCA!E17</f>
        <v>200461.31</v>
      </c>
      <c r="E995" s="1">
        <v>0</v>
      </c>
      <c r="F995" s="1">
        <v>0</v>
      </c>
      <c r="G995" s="2">
        <f t="shared" si="22"/>
        <v>7216.6071599999996</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229810.89</v>
      </c>
      <c r="D996" s="1">
        <f>BILANCA!E18</f>
        <v>246374.33</v>
      </c>
      <c r="E996" s="1">
        <v>0</v>
      </c>
      <c r="F996" s="1">
        <v>0</v>
      </c>
      <c r="G996" s="2">
        <f t="shared" si="22"/>
        <v>9393.2741499999993</v>
      </c>
      <c r="H996" s="2">
        <f t="shared" si="19"/>
        <v>0.43999999997322448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9305.0300000000134</v>
      </c>
      <c r="D997" s="1">
        <f>BILANCA!E19</f>
        <v>40406.599999999991</v>
      </c>
      <c r="E997" s="1">
        <v>0</v>
      </c>
      <c r="F997" s="1">
        <v>0</v>
      </c>
      <c r="G997" s="2">
        <f t="shared" si="22"/>
        <v>1261.6552200000001</v>
      </c>
      <c r="H997" s="2">
        <f t="shared" si="19"/>
        <v>0.43000000002211891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67955.66</v>
      </c>
      <c r="D998" s="1">
        <f>BILANCA!E20</f>
        <v>102975.23</v>
      </c>
      <c r="E998" s="1">
        <v>0</v>
      </c>
      <c r="F998" s="1">
        <v>0</v>
      </c>
      <c r="G998" s="2">
        <f t="shared" si="22"/>
        <v>4108.5918000000001</v>
      </c>
      <c r="H998" s="2">
        <f t="shared" si="19"/>
        <v>0.569999999992433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4182.5</v>
      </c>
      <c r="D999" s="1">
        <f>BILANCA!E21</f>
        <v>4182.5</v>
      </c>
      <c r="E999" s="1">
        <v>0</v>
      </c>
      <c r="F999" s="1">
        <v>0</v>
      </c>
      <c r="G999" s="2">
        <f t="shared" si="22"/>
        <v>200.76</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18480.439999999999</v>
      </c>
      <c r="D1000" s="1">
        <f>BILANCA!E22</f>
        <v>18480.439999999999</v>
      </c>
      <c r="E1000" s="1">
        <v>0</v>
      </c>
      <c r="F1000" s="1">
        <v>0</v>
      </c>
      <c r="G1000" s="2">
        <f t="shared" si="22"/>
        <v>942.50243999999998</v>
      </c>
      <c r="H1000" s="2">
        <f t="shared" si="19"/>
        <v>0.87999999999738066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170.02</v>
      </c>
      <c r="D1001" s="1">
        <f>BILANCA!E23</f>
        <v>170.02</v>
      </c>
      <c r="E1001" s="1">
        <v>0</v>
      </c>
      <c r="F1001" s="1">
        <v>0</v>
      </c>
      <c r="G1001" s="2">
        <f t="shared" si="22"/>
        <v>9.1810799999999997</v>
      </c>
      <c r="H1001" s="2">
        <f t="shared" si="19"/>
        <v>4.0000000000020464E-2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28376.47</v>
      </c>
      <c r="D1003" s="1">
        <f>BILANCA!E25</f>
        <v>28376.47</v>
      </c>
      <c r="E1003" s="1">
        <v>0</v>
      </c>
      <c r="F1003" s="1">
        <v>0</v>
      </c>
      <c r="G1003" s="2">
        <f t="shared" si="22"/>
        <v>1702.5882000000001</v>
      </c>
      <c r="H1003" s="2">
        <f t="shared" si="19"/>
        <v>0.94000000000232831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12546.9</v>
      </c>
      <c r="D1004" s="1">
        <f>BILANCA!E26</f>
        <v>12546.9</v>
      </c>
      <c r="E1004" s="1">
        <v>0</v>
      </c>
      <c r="F1004" s="1">
        <v>0</v>
      </c>
      <c r="G1004" s="2">
        <f t="shared" si="22"/>
        <v>790.4547</v>
      </c>
      <c r="H1004" s="2">
        <f t="shared" si="19"/>
        <v>0.2000000000007276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122406.96</v>
      </c>
      <c r="D1006" s="1">
        <f>BILANCA!E28</f>
        <v>126324.96</v>
      </c>
      <c r="E1006" s="1">
        <v>0</v>
      </c>
      <c r="F1006" s="1">
        <v>0</v>
      </c>
      <c r="G1006" s="2">
        <f t="shared" si="22"/>
        <v>8626.3082400000003</v>
      </c>
      <c r="H1006" s="2">
        <f t="shared" si="19"/>
        <v>7.9999999987194315E-2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8051.9500000000007</v>
      </c>
      <c r="D1013" s="1">
        <f>BILANCA!E35</f>
        <v>2398.8700000000026</v>
      </c>
      <c r="E1013" s="1">
        <v>0</v>
      </c>
      <c r="F1013" s="1">
        <v>0</v>
      </c>
      <c r="G1013" s="2">
        <f t="shared" si="22"/>
        <v>385.49070000000017</v>
      </c>
      <c r="H1013" s="2">
        <f t="shared" si="19"/>
        <v>0.17999999999665306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28369.4</v>
      </c>
      <c r="D1014" s="1">
        <f>BILANCA!E36</f>
        <v>28369.4</v>
      </c>
      <c r="E1014" s="1">
        <v>0</v>
      </c>
      <c r="F1014" s="1">
        <v>0</v>
      </c>
      <c r="G1014" s="2">
        <f t="shared" si="22"/>
        <v>2638.3542000000002</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20317.45</v>
      </c>
      <c r="D1018" s="1">
        <f>BILANCA!E40</f>
        <v>25970.53</v>
      </c>
      <c r="E1018" s="1">
        <v>0</v>
      </c>
      <c r="F1018" s="1">
        <v>0</v>
      </c>
      <c r="G1018" s="2">
        <f t="shared" si="22"/>
        <v>2529.0478499999999</v>
      </c>
      <c r="H1018" s="2">
        <f t="shared" si="19"/>
        <v>0.92000000000189175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44992.12</v>
      </c>
      <c r="D1023" s="1">
        <f>BILANCA!E45</f>
        <v>53295.87</v>
      </c>
      <c r="E1023" s="1">
        <v>0</v>
      </c>
      <c r="F1023" s="1">
        <v>0</v>
      </c>
      <c r="G1023" s="2">
        <f t="shared" si="22"/>
        <v>6063.3544000000002</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44992.12</v>
      </c>
      <c r="D1027" s="1">
        <f>BILANCA!E49</f>
        <v>53295.87</v>
      </c>
      <c r="E1027" s="1">
        <v>0</v>
      </c>
      <c r="F1027" s="1">
        <v>0</v>
      </c>
      <c r="G1027" s="2">
        <f t="shared" si="22"/>
        <v>6669.6898399999991</v>
      </c>
      <c r="H1027" s="2">
        <f t="shared" si="19"/>
        <v>0.25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49867.199999999997</v>
      </c>
      <c r="D1032" s="1">
        <f>BILANCA!E54</f>
        <v>56410.33</v>
      </c>
      <c r="E1032" s="1">
        <v>0</v>
      </c>
      <c r="F1032" s="1">
        <v>0</v>
      </c>
      <c r="G1032" s="2">
        <f t="shared" si="22"/>
        <v>7971.70514</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49867.199999999997</v>
      </c>
      <c r="D1033" s="1">
        <f>BILANCA!E55</f>
        <v>56410.33</v>
      </c>
      <c r="E1033" s="1">
        <v>0</v>
      </c>
      <c r="F1033" s="1">
        <v>0</v>
      </c>
      <c r="G1033" s="2">
        <f t="shared" si="22"/>
        <v>8134.393</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63608.99</v>
      </c>
      <c r="D1046" s="1">
        <f>BILANCA!E68</f>
        <v>51152.229999999996</v>
      </c>
      <c r="E1046" s="1">
        <v>0</v>
      </c>
      <c r="F1046" s="1">
        <v>0</v>
      </c>
      <c r="G1046" s="2">
        <f t="shared" si="22"/>
        <v>10452.547349999999</v>
      </c>
      <c r="H1046" s="2">
        <f t="shared" si="19"/>
        <v>0.23999999999796273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62627.1</v>
      </c>
      <c r="D1047" s="1">
        <f>BILANCA!E69</f>
        <v>50367.34</v>
      </c>
      <c r="E1047" s="1">
        <v>0</v>
      </c>
      <c r="F1047" s="1">
        <v>0</v>
      </c>
      <c r="G1047" s="2">
        <f t="shared" si="22"/>
        <v>10455.153920000001</v>
      </c>
      <c r="H1047" s="2">
        <f t="shared" si="19"/>
        <v>0.43999999999505235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61715.06</v>
      </c>
      <c r="D1048" s="1">
        <f>BILANCA!E70</f>
        <v>49733.39</v>
      </c>
      <c r="E1048" s="1">
        <v>0</v>
      </c>
      <c r="F1048" s="1">
        <v>0</v>
      </c>
      <c r="G1048" s="2">
        <f t="shared" si="22"/>
        <v>10476.819599999999</v>
      </c>
      <c r="H1048" s="2">
        <f t="shared" si="19"/>
        <v>0.44999999999708962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61715.06</v>
      </c>
      <c r="D1050" s="1">
        <f>BILANCA!E72</f>
        <v>49733.39</v>
      </c>
      <c r="E1050" s="1">
        <v>0</v>
      </c>
      <c r="F1050" s="1">
        <v>0</v>
      </c>
      <c r="G1050" s="2">
        <f t="shared" si="22"/>
        <v>10799.183280000001</v>
      </c>
      <c r="H1050" s="2">
        <f t="shared" si="19"/>
        <v>0.44999999999708962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912.04</v>
      </c>
      <c r="D1054" s="1">
        <f>BILANCA!E76</f>
        <v>633.95000000000005</v>
      </c>
      <c r="E1054" s="1">
        <v>0</v>
      </c>
      <c r="F1054" s="1">
        <v>0</v>
      </c>
      <c r="G1054" s="2">
        <f t="shared" si="22"/>
        <v>154.77573999999998</v>
      </c>
      <c r="H1054" s="2">
        <f t="shared" si="19"/>
        <v>8.9999999999918145E-2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981.89</v>
      </c>
      <c r="D1056" s="1">
        <f>BILANCA!E78</f>
        <v>784.89</v>
      </c>
      <c r="E1056" s="1">
        <v>0</v>
      </c>
      <c r="F1056" s="1">
        <v>0</v>
      </c>
      <c r="G1056" s="2">
        <f t="shared" si="22"/>
        <v>186.27190999999999</v>
      </c>
      <c r="H1056" s="2">
        <f t="shared" si="19"/>
        <v>0.22000000000002728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784.89</v>
      </c>
      <c r="E1061" s="1">
        <v>0</v>
      </c>
      <c r="F1061" s="1">
        <v>0</v>
      </c>
      <c r="G1061" s="2">
        <f t="shared" si="22"/>
        <v>122.44284</v>
      </c>
      <c r="H1061" s="2">
        <f t="shared" si="19"/>
        <v>0.11000000000001364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981.89</v>
      </c>
      <c r="D1064" s="1">
        <f>BILANCA!E86</f>
        <v>0</v>
      </c>
      <c r="E1064" s="1">
        <v>0</v>
      </c>
      <c r="F1064" s="1">
        <v>0</v>
      </c>
      <c r="G1064" s="2">
        <f t="shared" si="22"/>
        <v>79.533090000000001</v>
      </c>
      <c r="H1064" s="2">
        <f t="shared" si="19"/>
        <v>0.11000000000001364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552260.33000000007</v>
      </c>
      <c r="D1152" s="1">
        <f>BILANCA!E175</f>
        <v>556992.37</v>
      </c>
      <c r="E1152" s="1">
        <v>0</v>
      </c>
      <c r="F1152" s="1">
        <v>0</v>
      </c>
      <c r="G1152" s="2">
        <f t="shared" si="22"/>
        <v>281595.41683000006</v>
      </c>
      <c r="H1152" s="2">
        <f t="shared" si="23"/>
        <v>0.70000000006984919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60471.44</v>
      </c>
      <c r="D1153" s="1">
        <f>BILANCA!E176</f>
        <v>30603.37</v>
      </c>
      <c r="E1153" s="1">
        <v>0</v>
      </c>
      <c r="F1153" s="1">
        <v>0</v>
      </c>
      <c r="G1153" s="2">
        <f t="shared" si="22"/>
        <v>20685.2906</v>
      </c>
      <c r="H1153" s="2">
        <f t="shared" si="23"/>
        <v>0.81000000000130967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48223.990000000005</v>
      </c>
      <c r="D1154" s="1">
        <f>BILANCA!E177</f>
        <v>26843.57</v>
      </c>
      <c r="E1154" s="1">
        <v>0</v>
      </c>
      <c r="F1154" s="1">
        <v>0</v>
      </c>
      <c r="G1154" s="2">
        <f t="shared" si="22"/>
        <v>17426.803230000001</v>
      </c>
      <c r="H1154" s="2">
        <f t="shared" si="23"/>
        <v>0.43999999999505235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46777.01</v>
      </c>
      <c r="D1156" s="1">
        <f>BILANCA!E179</f>
        <v>26549.69</v>
      </c>
      <c r="E1156" s="1">
        <v>0</v>
      </c>
      <c r="F1156" s="1">
        <v>0</v>
      </c>
      <c r="G1156" s="2">
        <f t="shared" si="22"/>
        <v>17278.615469999997</v>
      </c>
      <c r="H1156" s="2">
        <f t="shared" si="23"/>
        <v>0.32000000000334694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167.97</v>
      </c>
      <c r="D1157" s="1">
        <f>BILANCA!E180</f>
        <v>167.97</v>
      </c>
      <c r="E1157" s="1">
        <v>0</v>
      </c>
      <c r="F1157" s="1">
        <v>0</v>
      </c>
      <c r="G1157" s="2">
        <f t="shared" si="22"/>
        <v>87.680340000000001</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167.97</v>
      </c>
      <c r="D1160" s="1">
        <f>BILANCA!E183</f>
        <v>167.97</v>
      </c>
      <c r="E1160" s="1">
        <v>0</v>
      </c>
      <c r="F1160" s="1">
        <v>0</v>
      </c>
      <c r="G1160" s="2">
        <f t="shared" si="22"/>
        <v>89.192070000000001</v>
      </c>
      <c r="H1160" s="2">
        <f t="shared" si="23"/>
        <v>6.0000000000002274E-2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1279.01</v>
      </c>
      <c r="D1165" s="1">
        <f>BILANCA!E188</f>
        <v>125.91</v>
      </c>
      <c r="E1165" s="1">
        <v>0</v>
      </c>
      <c r="F1165" s="1">
        <v>0</v>
      </c>
      <c r="G1165" s="2">
        <f t="shared" si="22"/>
        <v>278.61106000000001</v>
      </c>
      <c r="H1165" s="2">
        <f t="shared" si="23"/>
        <v>9.9999999999994316E-2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12247.45</v>
      </c>
      <c r="D1166" s="1">
        <f>BILANCA!E189</f>
        <v>3759.8</v>
      </c>
      <c r="E1166" s="1">
        <v>0</v>
      </c>
      <c r="F1166" s="1">
        <v>0</v>
      </c>
      <c r="G1166" s="2">
        <f t="shared" si="22"/>
        <v>3617.3701500000002</v>
      </c>
      <c r="H1166" s="2">
        <f t="shared" si="23"/>
        <v>0.6500000000005457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491788.89000000013</v>
      </c>
      <c r="D1214" s="1">
        <f>BILANCA!E237</f>
        <v>526389</v>
      </c>
      <c r="E1214" s="1">
        <v>0</v>
      </c>
      <c r="F1214" s="1">
        <v>0</v>
      </c>
      <c r="G1214" s="2">
        <f t="shared" si="22"/>
        <v>356794.95159000007</v>
      </c>
      <c r="H1214" s="2">
        <f t="shared" si="23"/>
        <v>0.10999999986961484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488651.38000000012</v>
      </c>
      <c r="D1215" s="1">
        <f>BILANCA!E238</f>
        <v>505840.14</v>
      </c>
      <c r="E1215" s="1">
        <v>0</v>
      </c>
      <c r="F1215" s="1">
        <v>0</v>
      </c>
      <c r="G1215" s="2">
        <f t="shared" si="22"/>
        <v>348076.94512000005</v>
      </c>
      <c r="H1215" s="2">
        <f t="shared" si="23"/>
        <v>0.52000000013504177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632827.97000000009</v>
      </c>
      <c r="D1216" s="1">
        <f>BILANCA!E239</f>
        <v>505840.14</v>
      </c>
      <c r="E1216" s="1">
        <v>0</v>
      </c>
      <c r="F1216" s="1">
        <v>0</v>
      </c>
      <c r="G1216" s="2">
        <f t="shared" si="22"/>
        <v>383170.42225000006</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628738.31000000006</v>
      </c>
      <c r="D1217" s="1">
        <f>BILANCA!E240</f>
        <v>505840.14</v>
      </c>
      <c r="E1217" s="1">
        <v>0</v>
      </c>
      <c r="F1217" s="1">
        <v>0</v>
      </c>
      <c r="G1217" s="2">
        <f t="shared" si="22"/>
        <v>383857.95006000006</v>
      </c>
      <c r="H1217" s="2">
        <f t="shared" si="23"/>
        <v>0.45000000006984919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4089.66</v>
      </c>
      <c r="D1218" s="1">
        <f>BILANCA!E241</f>
        <v>0</v>
      </c>
      <c r="E1218" s="1">
        <v>0</v>
      </c>
      <c r="F1218" s="1">
        <v>0</v>
      </c>
      <c r="G1218" s="2">
        <f t="shared" si="22"/>
        <v>961.07009999999991</v>
      </c>
      <c r="H1218" s="2">
        <f t="shared" si="23"/>
        <v>0.34000000000014552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144176.59</v>
      </c>
      <c r="D1219" s="1">
        <f>BILANCA!E242</f>
        <v>0</v>
      </c>
      <c r="E1219" s="1">
        <v>0</v>
      </c>
      <c r="F1219" s="1">
        <v>0</v>
      </c>
      <c r="G1219" s="2">
        <f t="shared" si="22"/>
        <v>34025.675239999997</v>
      </c>
      <c r="H1219" s="2">
        <f t="shared" si="23"/>
        <v>0.41000000000349246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144176.59</v>
      </c>
      <c r="D1220" s="1">
        <f>BILANCA!E243</f>
        <v>0</v>
      </c>
      <c r="E1220" s="1">
        <v>0</v>
      </c>
      <c r="F1220" s="1">
        <v>0</v>
      </c>
      <c r="G1220" s="2">
        <f t="shared" si="22"/>
        <v>34169.85183</v>
      </c>
      <c r="H1220" s="2">
        <f t="shared" si="23"/>
        <v>0.41000000000349246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3137.51</v>
      </c>
      <c r="D1222" s="1">
        <f>BILANCA!E245</f>
        <v>20548.86</v>
      </c>
      <c r="E1222" s="1">
        <v>0</v>
      </c>
      <c r="F1222" s="1">
        <v>0</v>
      </c>
      <c r="G1222" s="2">
        <f t="shared" si="22"/>
        <v>10572.21997</v>
      </c>
      <c r="H1222" s="2">
        <f t="shared" si="23"/>
        <v>0.62999999999919964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3137.51</v>
      </c>
      <c r="D1223" s="1">
        <f>BILANCA!E246</f>
        <v>20548.86</v>
      </c>
      <c r="E1223" s="1">
        <v>0</v>
      </c>
      <c r="F1223" s="1">
        <v>0</v>
      </c>
      <c r="G1223" s="2">
        <f t="shared" si="22"/>
        <v>10616.455199999999</v>
      </c>
      <c r="H1223" s="2">
        <f t="shared" si="23"/>
        <v>0.62999999999919964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3137.51</v>
      </c>
      <c r="D1224" s="1">
        <f>BILANCA!E247</f>
        <v>20548.86</v>
      </c>
      <c r="E1224" s="1">
        <v>0</v>
      </c>
      <c r="F1224" s="1">
        <v>0</v>
      </c>
      <c r="G1224" s="2">
        <f t="shared" si="22"/>
        <v>10660.690430000001</v>
      </c>
      <c r="H1224" s="2">
        <f t="shared" si="23"/>
        <v>0.62999999999919964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25814.84</v>
      </c>
      <c r="D1236" s="1">
        <f>BILANCA!E259</f>
        <v>0</v>
      </c>
      <c r="E1236" s="1">
        <v>0</v>
      </c>
      <c r="F1236" s="1">
        <v>0</v>
      </c>
      <c r="G1236" s="2">
        <f t="shared" si="22"/>
        <v>6531.15452</v>
      </c>
      <c r="H1236" s="2">
        <f t="shared" si="23"/>
        <v>0.15999999999985448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25814.84</v>
      </c>
      <c r="D1237" s="1">
        <f>BILANCA!E260</f>
        <v>0</v>
      </c>
      <c r="E1237" s="1">
        <v>0</v>
      </c>
      <c r="F1237" s="1">
        <v>0</v>
      </c>
      <c r="G1237" s="2">
        <f t="shared" si="22"/>
        <v>6556.9693600000001</v>
      </c>
      <c r="H1237" s="2">
        <f t="shared" si="23"/>
        <v>0.15999999999985448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981.89</v>
      </c>
      <c r="D1244" s="1">
        <f>BILANCA!E268</f>
        <v>0</v>
      </c>
      <c r="E1244" s="1">
        <v>0</v>
      </c>
      <c r="F1244" s="1">
        <v>0</v>
      </c>
      <c r="G1244" s="2">
        <f t="shared" si="24"/>
        <v>256.27329000000003</v>
      </c>
      <c r="H1244" s="2">
        <f t="shared" si="23"/>
        <v>0.11000000000001364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31719.119999999999</v>
      </c>
      <c r="D1263" s="1">
        <f>BILANCA!E287</f>
        <v>26843.57</v>
      </c>
      <c r="E1263" s="1">
        <v>0</v>
      </c>
      <c r="F1263" s="1">
        <v>0</v>
      </c>
      <c r="G1263" s="2">
        <f t="shared" si="24"/>
        <v>23913.752800000002</v>
      </c>
      <c r="H1263" s="2">
        <f t="shared" si="23"/>
        <v>0.5499999999992724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16504.87</v>
      </c>
      <c r="D1264" s="1">
        <f>BILANCA!E288</f>
        <v>0</v>
      </c>
      <c r="E1264" s="1">
        <v>0</v>
      </c>
      <c r="F1264" s="1">
        <v>0</v>
      </c>
      <c r="G1264" s="2">
        <f t="shared" si="24"/>
        <v>4637.8684700000003</v>
      </c>
      <c r="H1264" s="2">
        <f t="shared" si="23"/>
        <v>0.13000000000101863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12247.45</v>
      </c>
      <c r="D1265" s="1">
        <f>BILANCA!E289</f>
        <v>3759.8</v>
      </c>
      <c r="E1265" s="1">
        <v>0</v>
      </c>
      <c r="F1265" s="1">
        <v>0</v>
      </c>
      <c r="G1265" s="2">
        <f t="shared" si="24"/>
        <v>5574.3081000000002</v>
      </c>
      <c r="H1265" s="2">
        <f t="shared" si="23"/>
        <v>0.6500000000005457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763037.26</v>
      </c>
      <c r="D1408" s="1">
        <f>'RAS-funkcijski'!E114</f>
        <v>942371.65</v>
      </c>
      <c r="E1408" s="1">
        <v>0</v>
      </c>
      <c r="F1408" s="1">
        <v>0</v>
      </c>
      <c r="G1408" s="2">
        <f t="shared" si="24"/>
        <v>291255.8616</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763037.26</v>
      </c>
      <c r="D1409" s="1">
        <f>'RAS-funkcijski'!E115</f>
        <v>942371.65</v>
      </c>
      <c r="E1409" s="1">
        <v>0</v>
      </c>
      <c r="F1409" s="1">
        <v>0</v>
      </c>
      <c r="G1409" s="2">
        <f t="shared" si="24"/>
        <v>293903.64215999999</v>
      </c>
      <c r="H1409" s="2">
        <f t="shared" si="27"/>
        <v>0.60999999998603016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763037.26</v>
      </c>
      <c r="D1411" s="1">
        <f>'RAS-funkcijski'!E117</f>
        <v>942371.65</v>
      </c>
      <c r="E1411" s="1">
        <v>0</v>
      </c>
      <c r="F1411" s="1">
        <v>0</v>
      </c>
      <c r="G1411" s="2">
        <f t="shared" si="24"/>
        <v>299199.20328000002</v>
      </c>
      <c r="H1411" s="2">
        <f t="shared" si="27"/>
        <v>0.60999999998603016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763037.26</v>
      </c>
      <c r="D1435" s="13">
        <f>'RAS-funkcijski'!E141</f>
        <v>942371.65</v>
      </c>
      <c r="E1435" s="13">
        <v>0</v>
      </c>
      <c r="F1435" s="13">
        <v>0</v>
      </c>
      <c r="G1435" s="14">
        <f t="shared" si="24"/>
        <v>362745.93672000006</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35019.57</v>
      </c>
      <c r="D1436" s="6">
        <f>'P-VRIO'!E5</f>
        <v>0</v>
      </c>
      <c r="E1436" s="6">
        <v>0</v>
      </c>
      <c r="F1436" s="6">
        <v>0</v>
      </c>
      <c r="G1436" s="7">
        <f t="shared" si="24"/>
        <v>35.019570000000002</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35019.57</v>
      </c>
      <c r="D1437" s="1">
        <f>'P-VRIO'!E6</f>
        <v>0</v>
      </c>
      <c r="E1437" s="1">
        <v>0</v>
      </c>
      <c r="F1437" s="1">
        <v>0</v>
      </c>
      <c r="G1437" s="2">
        <f t="shared" si="24"/>
        <v>70.039140000000003</v>
      </c>
      <c r="H1437" s="2">
        <f t="shared" si="27"/>
        <v>0.43000000000029104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35019.57</v>
      </c>
      <c r="D1438" s="1">
        <f>'P-VRIO'!E7</f>
        <v>0</v>
      </c>
      <c r="E1438" s="1">
        <v>0</v>
      </c>
      <c r="F1438" s="1">
        <v>0</v>
      </c>
      <c r="G1438" s="2">
        <f t="shared" si="24"/>
        <v>105.05871</v>
      </c>
      <c r="H1438" s="2">
        <f t="shared" si="27"/>
        <v>0.43000000000029104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35019.57</v>
      </c>
      <c r="D1439" s="1">
        <f>'P-VRIO'!E8</f>
        <v>0</v>
      </c>
      <c r="E1439" s="1">
        <v>0</v>
      </c>
      <c r="F1439" s="1">
        <v>0</v>
      </c>
      <c r="G1439" s="2">
        <f t="shared" si="24"/>
        <v>140.07828000000001</v>
      </c>
      <c r="H1439" s="2">
        <f t="shared" si="27"/>
        <v>0.43000000000029104</v>
      </c>
      <c r="I1439" s="10">
        <f t="shared" ref="I1439:I1444" si="28">G1439*H1439</f>
        <v>60.233660400040769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60471.44</v>
      </c>
      <c r="D1480" s="6"/>
      <c r="E1480" s="6">
        <v>0</v>
      </c>
      <c r="F1480" s="6">
        <v>0</v>
      </c>
      <c r="G1480" s="7">
        <f t="shared" ref="G1480:G1580" si="34">B1480/1000*C1480</f>
        <v>60.471440000000001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872601.41</v>
      </c>
      <c r="D1481" s="1">
        <v>0</v>
      </c>
      <c r="E1481" s="1">
        <v>0</v>
      </c>
      <c r="F1481" s="1">
        <v>0</v>
      </c>
      <c r="G1481" s="2">
        <f t="shared" si="34"/>
        <v>1745.2028200000002</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864297.66</v>
      </c>
      <c r="D1483" s="1">
        <v>0</v>
      </c>
      <c r="E1483" s="1">
        <v>0</v>
      </c>
      <c r="F1483" s="1">
        <v>0</v>
      </c>
      <c r="G1483" s="2">
        <f t="shared" si="34"/>
        <v>3457.1906400000003</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746174.31</v>
      </c>
      <c r="D1484" s="1">
        <v>0</v>
      </c>
      <c r="E1484" s="1">
        <v>0</v>
      </c>
      <c r="F1484" s="1">
        <v>0</v>
      </c>
      <c r="G1484" s="2">
        <f t="shared" si="34"/>
        <v>3730.8715500000003</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108246.52</v>
      </c>
      <c r="D1485" s="1">
        <v>0</v>
      </c>
      <c r="E1485" s="1">
        <v>0</v>
      </c>
      <c r="F1485" s="1">
        <v>0</v>
      </c>
      <c r="G1485" s="2">
        <f t="shared" si="34"/>
        <v>649.47912000000008</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607.57000000000005</v>
      </c>
      <c r="D1486" s="1">
        <v>0</v>
      </c>
      <c r="E1486" s="1">
        <v>0</v>
      </c>
      <c r="F1486" s="1">
        <v>0</v>
      </c>
      <c r="G1486" s="2">
        <f t="shared" si="34"/>
        <v>4.2529900000000005</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9269.26</v>
      </c>
      <c r="D1489" s="1">
        <v>0</v>
      </c>
      <c r="E1489" s="1">
        <v>0</v>
      </c>
      <c r="F1489" s="1">
        <v>0</v>
      </c>
      <c r="G1489" s="2">
        <f t="shared" si="34"/>
        <v>92.692599999999999</v>
      </c>
      <c r="H1489" s="2">
        <f t="shared" si="35"/>
        <v>0.26000000000021828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8303.75</v>
      </c>
      <c r="D1492" s="1">
        <v>0</v>
      </c>
      <c r="E1492" s="1">
        <v>0</v>
      </c>
      <c r="F1492" s="1">
        <v>0</v>
      </c>
      <c r="G1492" s="2">
        <f t="shared" si="34"/>
        <v>107.94874999999999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902469.48</v>
      </c>
      <c r="D1499" s="1">
        <v>0</v>
      </c>
      <c r="E1499" s="1">
        <v>0</v>
      </c>
      <c r="F1499" s="1">
        <v>0</v>
      </c>
      <c r="G1499" s="2">
        <f t="shared" si="34"/>
        <v>18049.389599999999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885678.07999999996</v>
      </c>
      <c r="D1501" s="1">
        <v>0</v>
      </c>
      <c r="E1501" s="1">
        <v>0</v>
      </c>
      <c r="F1501" s="1">
        <v>0</v>
      </c>
      <c r="G1501" s="2">
        <f t="shared" si="34"/>
        <v>19484.917759999997</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746270.31</v>
      </c>
      <c r="D1502" s="1">
        <v>0</v>
      </c>
      <c r="E1502" s="1">
        <v>0</v>
      </c>
      <c r="F1502" s="1">
        <v>0</v>
      </c>
      <c r="G1502" s="2">
        <f t="shared" si="34"/>
        <v>17164.217130000001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127933.94</v>
      </c>
      <c r="D1503" s="1">
        <v>0</v>
      </c>
      <c r="E1503" s="1">
        <v>0</v>
      </c>
      <c r="F1503" s="1">
        <v>0</v>
      </c>
      <c r="G1503" s="2">
        <f t="shared" si="34"/>
        <v>3070.4145600000002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607.57000000000005</v>
      </c>
      <c r="D1504" s="1">
        <v>0</v>
      </c>
      <c r="E1504" s="1">
        <v>0</v>
      </c>
      <c r="F1504" s="1">
        <v>0</v>
      </c>
      <c r="G1504" s="2">
        <f t="shared" si="34"/>
        <v>15.189250000000001</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9269.26</v>
      </c>
      <c r="D1507" s="1">
        <v>0</v>
      </c>
      <c r="E1507" s="1">
        <v>0</v>
      </c>
      <c r="F1507" s="1">
        <v>0</v>
      </c>
      <c r="G1507" s="2">
        <f t="shared" si="34"/>
        <v>259.53928000000002</v>
      </c>
      <c r="H1507" s="2">
        <f t="shared" si="35"/>
        <v>0.26000000000021828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1597</v>
      </c>
      <c r="D1509" s="1">
        <v>0</v>
      </c>
      <c r="E1509" s="1">
        <v>0</v>
      </c>
      <c r="F1509" s="1">
        <v>0</v>
      </c>
      <c r="G1509" s="2">
        <f t="shared" si="34"/>
        <v>47.91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16791.400000000001</v>
      </c>
      <c r="D1510" s="1">
        <v>0</v>
      </c>
      <c r="E1510" s="1">
        <v>0</v>
      </c>
      <c r="F1510" s="1">
        <v>0</v>
      </c>
      <c r="G1510" s="2">
        <f t="shared" si="34"/>
        <v>520.53340000000003</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30603.370000000112</v>
      </c>
      <c r="D1517" s="1">
        <v>0</v>
      </c>
      <c r="E1517" s="1">
        <v>0</v>
      </c>
      <c r="F1517" s="1">
        <v>0</v>
      </c>
      <c r="G1517" s="2">
        <f t="shared" si="34"/>
        <v>1162.9280600000043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30603.369999999995</v>
      </c>
      <c r="D1518" s="1">
        <v>0</v>
      </c>
      <c r="E1518" s="1">
        <v>0</v>
      </c>
      <c r="F1518" s="1">
        <v>0</v>
      </c>
      <c r="G1518" s="2">
        <f t="shared" si="34"/>
        <v>1193.5314299999998</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18709.559999999998</v>
      </c>
      <c r="D1524" s="1">
        <v>0</v>
      </c>
      <c r="E1524" s="1">
        <v>0</v>
      </c>
      <c r="F1524" s="1">
        <v>0</v>
      </c>
      <c r="G1524" s="2">
        <f t="shared" si="34"/>
        <v>841.9301999999999</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18709.559999999998</v>
      </c>
      <c r="D1530" s="1">
        <v>0</v>
      </c>
      <c r="E1530" s="1">
        <v>0</v>
      </c>
      <c r="F1530" s="1">
        <v>0</v>
      </c>
      <c r="G1530" s="2">
        <f t="shared" si="34"/>
        <v>954.18755999999985</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2505.35</v>
      </c>
      <c r="D1533" s="1">
        <v>0</v>
      </c>
      <c r="E1533" s="1">
        <v>0</v>
      </c>
      <c r="F1533" s="1">
        <v>0</v>
      </c>
      <c r="G1533" s="2">
        <f t="shared" si="34"/>
        <v>135.28889999999998</v>
      </c>
      <c r="H1533" s="2">
        <f t="shared" si="35"/>
        <v>0.34999999999990905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16204.21</v>
      </c>
      <c r="D1534" s="1">
        <v>0</v>
      </c>
      <c r="E1534" s="1">
        <v>0</v>
      </c>
      <c r="F1534" s="1">
        <v>0</v>
      </c>
      <c r="G1534" s="2">
        <f t="shared" si="34"/>
        <v>891.23154999999997</v>
      </c>
      <c r="H1534" s="2">
        <f t="shared" si="35"/>
        <v>0.20999999999912689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11893.81</v>
      </c>
      <c r="D1565" s="1">
        <v>0</v>
      </c>
      <c r="E1565" s="1">
        <v>0</v>
      </c>
      <c r="F1565" s="1">
        <v>0</v>
      </c>
      <c r="G1565" s="2">
        <f t="shared" si="34"/>
        <v>1022.8676599999999</v>
      </c>
      <c r="H1565" s="2">
        <f t="shared" si="35"/>
        <v>0.19000000000050932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7993.75</v>
      </c>
      <c r="D1568" s="1">
        <v>0</v>
      </c>
      <c r="E1568" s="1">
        <v>0</v>
      </c>
      <c r="F1568" s="1">
        <v>0</v>
      </c>
      <c r="G1568" s="2">
        <f t="shared" si="34"/>
        <v>711.44375000000002</v>
      </c>
      <c r="H1568" s="2">
        <f t="shared" si="35"/>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3900.06</v>
      </c>
      <c r="D1569" s="1">
        <v>0</v>
      </c>
      <c r="E1569" s="1">
        <v>0</v>
      </c>
      <c r="F1569" s="1">
        <v>0</v>
      </c>
      <c r="G1569" s="2">
        <f t="shared" si="34"/>
        <v>351.00540000000001</v>
      </c>
      <c r="H1569" s="2">
        <f t="shared" si="35"/>
        <v>5.999999999994543E-2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759804.10000000009</v>
      </c>
      <c r="I16" s="170">
        <f>'PR-RAS'!E6</f>
        <v>959783.17000000016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754312.61</v>
      </c>
      <c r="I17" s="170">
        <f>'PR-RAS'!E151</f>
        <v>880465.65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3137.5100000000839</v>
      </c>
      <c r="I18" s="170">
        <f>'PR-RAS'!E645</f>
        <v>20548.860000000135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488651.34</v>
      </c>
      <c r="I20" s="173">
        <f>BILANCA!E7</f>
        <v>505840.14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63608.99</v>
      </c>
      <c r="I21" s="175">
        <f>BILANCA!E68</f>
        <v>51152.229999999996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60471.44</v>
      </c>
      <c r="I22" s="175">
        <f>BILANCA!E176</f>
        <v>30603.37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491788.89000000013</v>
      </c>
      <c r="I23" s="177">
        <f>BILANCA!E237</f>
        <v>526389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763037.26</v>
      </c>
      <c r="I27" s="175">
        <f>'RAS-funkcijski'!E114</f>
        <v>942371.65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763037.26</v>
      </c>
      <c r="I28" s="179">
        <f>'RAS-funkcijski'!E141</f>
        <v>942371.65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35019.57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60471.44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30603.370000000112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30603.369999999995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2" zoomScaleNormal="100" workbookViewId="0">
      <selection activeCell="E661" sqref="E6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759804.10000000009</v>
      </c>
      <c r="E6" s="51">
        <f>E7+E44+E50+E82+E106+E124+E133+E139</f>
        <v>959783.17000000016</v>
      </c>
      <c r="F6" s="52">
        <f t="shared" ref="F6:F131" si="0">IF(D6&lt;&gt;0,IF(E6/D6&gt;=100,"&gt;&gt;100",E6/D6*100),"-")</f>
        <v>126.31981980618426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656220.46000000008</v>
      </c>
      <c r="E50" s="51">
        <f>E51+E54+E59+E62+E65+E68+E71+E74+E77</f>
        <v>791421.00000000012</v>
      </c>
      <c r="F50" s="52">
        <f t="shared" si="0"/>
        <v>120.60291445347498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629363.46000000008</v>
      </c>
      <c r="E68" s="51">
        <f t="shared" si="15"/>
        <v>766263.20000000007</v>
      </c>
      <c r="F68" s="52">
        <f t="shared" si="0"/>
        <v>121.75209536314675</v>
      </c>
    </row>
    <row r="69" spans="1:6" ht="12.75" customHeight="1" x14ac:dyDescent="0.2">
      <c r="A69" s="53" t="s">
        <v>184</v>
      </c>
      <c r="B69" s="85" t="s">
        <v>185</v>
      </c>
      <c r="C69" s="50" t="s">
        <v>184</v>
      </c>
      <c r="D69" s="242">
        <v>620638.81000000006</v>
      </c>
      <c r="E69" s="242">
        <v>757849.78</v>
      </c>
      <c r="F69" s="52">
        <f t="shared" si="0"/>
        <v>122.10802286115494</v>
      </c>
    </row>
    <row r="70" spans="1:6" ht="24" x14ac:dyDescent="0.2">
      <c r="A70" s="53" t="s">
        <v>186</v>
      </c>
      <c r="B70" s="85" t="s">
        <v>187</v>
      </c>
      <c r="C70" s="50" t="s">
        <v>186</v>
      </c>
      <c r="D70" s="242">
        <v>8724.65</v>
      </c>
      <c r="E70" s="242">
        <v>8413.42</v>
      </c>
      <c r="F70" s="52">
        <f t="shared" si="0"/>
        <v>96.432750883989613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26857</v>
      </c>
      <c r="E74" s="51">
        <f t="shared" si="17"/>
        <v>25157.8</v>
      </c>
      <c r="F74" s="52">
        <f t="shared" si="0"/>
        <v>93.673157835945929</v>
      </c>
    </row>
    <row r="75" spans="1:6" ht="12.75" customHeight="1" x14ac:dyDescent="0.2">
      <c r="A75" s="53" t="s">
        <v>196</v>
      </c>
      <c r="B75" s="85" t="s">
        <v>197</v>
      </c>
      <c r="C75" s="50" t="s">
        <v>196</v>
      </c>
      <c r="D75" s="242">
        <v>26857</v>
      </c>
      <c r="E75" s="242">
        <v>25157.8</v>
      </c>
      <c r="F75" s="52">
        <f t="shared" si="0"/>
        <v>93.673157835945929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0.38</v>
      </c>
      <c r="F82" s="52">
        <f t="shared" si="0"/>
        <v>1266.6666666666667</v>
      </c>
    </row>
    <row r="83" spans="1:6" ht="12.75" customHeight="1" x14ac:dyDescent="0.2">
      <c r="A83" s="53">
        <v>641</v>
      </c>
      <c r="B83" s="85" t="s">
        <v>212</v>
      </c>
      <c r="C83" s="50" t="s">
        <v>213</v>
      </c>
      <c r="D83" s="51">
        <f t="shared" ref="D83:E83" si="20">SUM(D84:D90)</f>
        <v>0.03</v>
      </c>
      <c r="E83" s="51">
        <f t="shared" si="20"/>
        <v>0.38</v>
      </c>
      <c r="F83" s="52">
        <f t="shared" si="0"/>
        <v>1266.6666666666667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0.38</v>
      </c>
      <c r="F85" s="52">
        <f t="shared" si="0"/>
        <v>1266.6666666666667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650</v>
      </c>
      <c r="E106" s="51">
        <f t="shared" si="23"/>
        <v>170</v>
      </c>
      <c r="F106" s="52">
        <f t="shared" si="0"/>
        <v>26.153846153846157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650</v>
      </c>
      <c r="E112" s="51">
        <f t="shared" si="25"/>
        <v>170</v>
      </c>
      <c r="F112" s="52">
        <f t="shared" si="0"/>
        <v>26.153846153846157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650</v>
      </c>
      <c r="E117" s="242">
        <v>170</v>
      </c>
      <c r="F117" s="52">
        <f t="shared" si="0"/>
        <v>26.153846153846157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58</v>
      </c>
      <c r="E124" s="51">
        <f t="shared" si="27"/>
        <v>284.52</v>
      </c>
      <c r="F124" s="52">
        <f t="shared" si="0"/>
        <v>490.55172413793099</v>
      </c>
    </row>
    <row r="125" spans="1:6" ht="12.75" customHeight="1" x14ac:dyDescent="0.2">
      <c r="A125" s="53">
        <v>661</v>
      </c>
      <c r="B125" s="86" t="s">
        <v>296</v>
      </c>
      <c r="C125" s="50" t="s">
        <v>297</v>
      </c>
      <c r="D125" s="51">
        <f t="shared" ref="D125:E125" si="28">SUM(D126:D127)</f>
        <v>0</v>
      </c>
      <c r="E125" s="51">
        <f t="shared" si="28"/>
        <v>284.52</v>
      </c>
      <c r="F125" s="52" t="str">
        <f t="shared" si="0"/>
        <v>-</v>
      </c>
    </row>
    <row r="126" spans="1:6" ht="12.75" customHeight="1" x14ac:dyDescent="0.2">
      <c r="A126" s="53">
        <v>6614</v>
      </c>
      <c r="B126" s="86" t="s">
        <v>298</v>
      </c>
      <c r="C126" s="50" t="s">
        <v>299</v>
      </c>
      <c r="D126" s="242">
        <v>0</v>
      </c>
      <c r="E126" s="242">
        <v>284.52</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58</v>
      </c>
      <c r="E128" s="51">
        <f t="shared" si="29"/>
        <v>0</v>
      </c>
      <c r="F128" s="52">
        <f t="shared" si="0"/>
        <v>0</v>
      </c>
    </row>
    <row r="129" spans="1:6" ht="12.75" customHeight="1" x14ac:dyDescent="0.2">
      <c r="A129" s="53">
        <v>6631</v>
      </c>
      <c r="B129" s="86" t="s">
        <v>304</v>
      </c>
      <c r="C129" s="50" t="s">
        <v>305</v>
      </c>
      <c r="D129" s="242">
        <v>58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102875.61</v>
      </c>
      <c r="E133" s="51">
        <f t="shared" si="30"/>
        <v>167907.27000000002</v>
      </c>
      <c r="F133" s="52">
        <f t="shared" ref="F133:F223" si="31">IF(D133&lt;&gt;0,IF(E133/D133&gt;=100,"&gt;&gt;100",E133/D133*100),"-")</f>
        <v>163.21387547544072</v>
      </c>
    </row>
    <row r="134" spans="1:6" ht="24" x14ac:dyDescent="0.2">
      <c r="A134" s="53">
        <v>671</v>
      </c>
      <c r="B134" s="232" t="s">
        <v>314</v>
      </c>
      <c r="C134" s="50" t="s">
        <v>315</v>
      </c>
      <c r="D134" s="51">
        <f t="shared" ref="D134:E134" si="32">SUM(D135:D137)</f>
        <v>102875.61</v>
      </c>
      <c r="E134" s="51">
        <f t="shared" si="32"/>
        <v>167907.27000000002</v>
      </c>
      <c r="F134" s="52">
        <f t="shared" si="31"/>
        <v>163.21387547544072</v>
      </c>
    </row>
    <row r="135" spans="1:6" ht="12.75" customHeight="1" x14ac:dyDescent="0.2">
      <c r="A135" s="53">
        <v>6711</v>
      </c>
      <c r="B135" s="85" t="s">
        <v>316</v>
      </c>
      <c r="C135" s="50" t="s">
        <v>317</v>
      </c>
      <c r="D135" s="242">
        <v>102875.61</v>
      </c>
      <c r="E135" s="242">
        <v>114305.02</v>
      </c>
      <c r="F135" s="52">
        <f t="shared" si="31"/>
        <v>111.10993169323613</v>
      </c>
    </row>
    <row r="136" spans="1:6" ht="24" x14ac:dyDescent="0.2">
      <c r="A136" s="53">
        <v>6712</v>
      </c>
      <c r="B136" s="232" t="s">
        <v>318</v>
      </c>
      <c r="C136" s="50" t="s">
        <v>319</v>
      </c>
      <c r="D136" s="242">
        <v>0</v>
      </c>
      <c r="E136" s="242">
        <v>53602.25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754312.61</v>
      </c>
      <c r="E151" s="51">
        <f t="shared" si="35"/>
        <v>880465.65</v>
      </c>
      <c r="F151" s="52">
        <f t="shared" si="31"/>
        <v>116.72423850901816</v>
      </c>
    </row>
    <row r="152" spans="1:6" ht="12.75" customHeight="1" x14ac:dyDescent="0.2">
      <c r="A152" s="53">
        <v>31</v>
      </c>
      <c r="B152" s="85" t="s">
        <v>349</v>
      </c>
      <c r="C152" s="50" t="s">
        <v>35</v>
      </c>
      <c r="D152" s="51">
        <f t="shared" ref="D152:E152" si="36">D153+D158+D159</f>
        <v>599709.4</v>
      </c>
      <c r="E152" s="51">
        <f t="shared" si="36"/>
        <v>746174.31</v>
      </c>
      <c r="F152" s="52">
        <f t="shared" si="31"/>
        <v>124.42264703538082</v>
      </c>
    </row>
    <row r="153" spans="1:6" ht="12.75" customHeight="1" x14ac:dyDescent="0.2">
      <c r="A153" s="53">
        <v>311</v>
      </c>
      <c r="B153" s="85" t="s">
        <v>350</v>
      </c>
      <c r="C153" s="50" t="s">
        <v>351</v>
      </c>
      <c r="D153" s="51">
        <f t="shared" ref="D153:E153" si="37">SUM(D154:D157)</f>
        <v>486635.8</v>
      </c>
      <c r="E153" s="51">
        <f t="shared" si="37"/>
        <v>612089.39</v>
      </c>
      <c r="F153" s="52">
        <f t="shared" si="31"/>
        <v>125.7797700045907</v>
      </c>
    </row>
    <row r="154" spans="1:6" ht="12.75" customHeight="1" x14ac:dyDescent="0.2">
      <c r="A154" s="53">
        <v>3111</v>
      </c>
      <c r="B154" s="85" t="s">
        <v>352</v>
      </c>
      <c r="C154" s="50" t="s">
        <v>353</v>
      </c>
      <c r="D154" s="242">
        <v>486635.8</v>
      </c>
      <c r="E154" s="242">
        <v>612089.39</v>
      </c>
      <c r="F154" s="52">
        <f t="shared" si="31"/>
        <v>125.7797700045907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32777.68</v>
      </c>
      <c r="E158" s="242">
        <v>32965.67</v>
      </c>
      <c r="F158" s="52">
        <f t="shared" si="31"/>
        <v>100.57353052443003</v>
      </c>
    </row>
    <row r="159" spans="1:6" ht="12.75" customHeight="1" x14ac:dyDescent="0.2">
      <c r="A159" s="53">
        <v>313</v>
      </c>
      <c r="B159" s="85" t="s">
        <v>362</v>
      </c>
      <c r="C159" s="50" t="s">
        <v>363</v>
      </c>
      <c r="D159" s="51">
        <f t="shared" ref="D159:E159" si="38">SUM(D160:D162)</f>
        <v>80295.92</v>
      </c>
      <c r="E159" s="51">
        <f t="shared" si="38"/>
        <v>101119.25</v>
      </c>
      <c r="F159" s="52">
        <f t="shared" si="31"/>
        <v>125.93323546202598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80293.5</v>
      </c>
      <c r="E161" s="242">
        <v>101119.25</v>
      </c>
      <c r="F161" s="52">
        <f t="shared" si="31"/>
        <v>125.9370310174547</v>
      </c>
    </row>
    <row r="162" spans="1:6" ht="12.75" customHeight="1" x14ac:dyDescent="0.2">
      <c r="A162" s="53">
        <v>3133</v>
      </c>
      <c r="B162" s="85" t="s">
        <v>367</v>
      </c>
      <c r="C162" s="50" t="s">
        <v>368</v>
      </c>
      <c r="D162" s="242">
        <v>2.42</v>
      </c>
      <c r="E162" s="242"/>
      <c r="F162" s="52">
        <f t="shared" si="31"/>
        <v>0</v>
      </c>
    </row>
    <row r="163" spans="1:6" ht="12.75" customHeight="1" x14ac:dyDescent="0.2">
      <c r="A163" s="53">
        <v>32</v>
      </c>
      <c r="B163" s="85" t="s">
        <v>369</v>
      </c>
      <c r="C163" s="50" t="s">
        <v>370</v>
      </c>
      <c r="D163" s="51">
        <f t="shared" ref="D163:E163" si="39">D164+D169+D177+D187+D188</f>
        <v>143886.22</v>
      </c>
      <c r="E163" s="51">
        <f t="shared" si="39"/>
        <v>124414.51000000001</v>
      </c>
      <c r="F163" s="52">
        <f t="shared" si="31"/>
        <v>86.467286443413414</v>
      </c>
    </row>
    <row r="164" spans="1:6" ht="12.75" customHeight="1" x14ac:dyDescent="0.2">
      <c r="A164" s="53">
        <v>321</v>
      </c>
      <c r="B164" s="85" t="s">
        <v>371</v>
      </c>
      <c r="C164" s="50" t="s">
        <v>372</v>
      </c>
      <c r="D164" s="51">
        <f t="shared" ref="D164:E164" si="40">SUM(D165:D168)</f>
        <v>27092.58</v>
      </c>
      <c r="E164" s="51">
        <f t="shared" si="40"/>
        <v>37365.919999999998</v>
      </c>
      <c r="F164" s="52">
        <f t="shared" si="31"/>
        <v>137.91938604592104</v>
      </c>
    </row>
    <row r="165" spans="1:6" ht="12.75" customHeight="1" x14ac:dyDescent="0.2">
      <c r="A165" s="53">
        <v>3211</v>
      </c>
      <c r="B165" s="85" t="s">
        <v>373</v>
      </c>
      <c r="C165" s="50" t="s">
        <v>374</v>
      </c>
      <c r="D165" s="242">
        <v>1461.56</v>
      </c>
      <c r="E165" s="242">
        <v>3727.63</v>
      </c>
      <c r="F165" s="52">
        <f t="shared" si="31"/>
        <v>255.0446098689072</v>
      </c>
    </row>
    <row r="166" spans="1:6" ht="12.75" customHeight="1" x14ac:dyDescent="0.2">
      <c r="A166" s="53">
        <v>3212</v>
      </c>
      <c r="B166" s="85" t="s">
        <v>375</v>
      </c>
      <c r="C166" s="50" t="s">
        <v>376</v>
      </c>
      <c r="D166" s="242">
        <v>25564.02</v>
      </c>
      <c r="E166" s="242">
        <v>26753.52</v>
      </c>
      <c r="F166" s="52">
        <f t="shared" si="31"/>
        <v>104.65302405490216</v>
      </c>
    </row>
    <row r="167" spans="1:6" ht="12.75" customHeight="1" x14ac:dyDescent="0.2">
      <c r="A167" s="53">
        <v>3213</v>
      </c>
      <c r="B167" s="85" t="s">
        <v>377</v>
      </c>
      <c r="C167" s="50" t="s">
        <v>378</v>
      </c>
      <c r="D167" s="242">
        <v>67</v>
      </c>
      <c r="E167" s="242">
        <v>6881.78</v>
      </c>
      <c r="F167" s="52" t="str">
        <f t="shared" si="31"/>
        <v>&gt;&gt;100</v>
      </c>
    </row>
    <row r="168" spans="1:6" ht="12.75" customHeight="1" x14ac:dyDescent="0.2">
      <c r="A168" s="53">
        <v>3214</v>
      </c>
      <c r="B168" s="85" t="s">
        <v>379</v>
      </c>
      <c r="C168" s="50" t="s">
        <v>380</v>
      </c>
      <c r="D168" s="242">
        <v>0</v>
      </c>
      <c r="E168" s="242">
        <v>2.99</v>
      </c>
      <c r="F168" s="52" t="str">
        <f t="shared" si="31"/>
        <v>-</v>
      </c>
    </row>
    <row r="169" spans="1:6" ht="12.75" customHeight="1" x14ac:dyDescent="0.2">
      <c r="A169" s="53">
        <v>322</v>
      </c>
      <c r="B169" s="85" t="s">
        <v>381</v>
      </c>
      <c r="C169" s="50" t="s">
        <v>382</v>
      </c>
      <c r="D169" s="51">
        <f t="shared" ref="D169:E169" si="41">SUM(D170:D176)</f>
        <v>51358.92</v>
      </c>
      <c r="E169" s="51">
        <f t="shared" si="41"/>
        <v>40756.06</v>
      </c>
      <c r="F169" s="52">
        <f t="shared" si="31"/>
        <v>79.35536806459325</v>
      </c>
    </row>
    <row r="170" spans="1:6" ht="12.75" customHeight="1" x14ac:dyDescent="0.2">
      <c r="A170" s="53">
        <v>3221</v>
      </c>
      <c r="B170" s="85" t="s">
        <v>383</v>
      </c>
      <c r="C170" s="50" t="s">
        <v>384</v>
      </c>
      <c r="D170" s="242">
        <v>3634.7</v>
      </c>
      <c r="E170" s="242">
        <v>4898.93</v>
      </c>
      <c r="F170" s="52">
        <f t="shared" si="31"/>
        <v>134.78223787382728</v>
      </c>
    </row>
    <row r="171" spans="1:6" ht="12.75" customHeight="1" x14ac:dyDescent="0.2">
      <c r="A171" s="53">
        <v>3222</v>
      </c>
      <c r="B171" s="85" t="s">
        <v>385</v>
      </c>
      <c r="C171" s="50" t="s">
        <v>386</v>
      </c>
      <c r="D171" s="242">
        <v>27462.16</v>
      </c>
      <c r="E171" s="242">
        <v>22756.240000000002</v>
      </c>
      <c r="F171" s="52">
        <f t="shared" si="31"/>
        <v>82.86398447900676</v>
      </c>
    </row>
    <row r="172" spans="1:6" ht="12.75" customHeight="1" x14ac:dyDescent="0.2">
      <c r="A172" s="53">
        <v>3223</v>
      </c>
      <c r="B172" s="85" t="s">
        <v>387</v>
      </c>
      <c r="C172" s="50" t="s">
        <v>388</v>
      </c>
      <c r="D172" s="242">
        <v>7854.66</v>
      </c>
      <c r="E172" s="242">
        <v>6625.04</v>
      </c>
      <c r="F172" s="52">
        <f t="shared" si="31"/>
        <v>84.345344037806854</v>
      </c>
    </row>
    <row r="173" spans="1:6" ht="12.75" customHeight="1" x14ac:dyDescent="0.2">
      <c r="A173" s="53">
        <v>3224</v>
      </c>
      <c r="B173" s="85" t="s">
        <v>389</v>
      </c>
      <c r="C173" s="50" t="s">
        <v>390</v>
      </c>
      <c r="D173" s="242">
        <v>10818.95</v>
      </c>
      <c r="E173" s="242">
        <v>181.52</v>
      </c>
      <c r="F173" s="52">
        <f t="shared" si="31"/>
        <v>1.6777968287125831</v>
      </c>
    </row>
    <row r="174" spans="1:6" ht="12.75" customHeight="1" x14ac:dyDescent="0.2">
      <c r="A174" s="53">
        <v>3225</v>
      </c>
      <c r="B174" s="85" t="s">
        <v>391</v>
      </c>
      <c r="C174" s="50" t="s">
        <v>392</v>
      </c>
      <c r="D174" s="242">
        <v>1588.45</v>
      </c>
      <c r="E174" s="242">
        <v>6294.33</v>
      </c>
      <c r="F174" s="52">
        <f t="shared" si="31"/>
        <v>396.25609871258143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65099.920000000013</v>
      </c>
      <c r="E177" s="51">
        <f t="shared" si="42"/>
        <v>44113.44000000001</v>
      </c>
      <c r="F177" s="52">
        <f t="shared" si="31"/>
        <v>67.762663917252127</v>
      </c>
    </row>
    <row r="178" spans="1:6" ht="12.75" customHeight="1" x14ac:dyDescent="0.2">
      <c r="A178" s="53">
        <v>3231</v>
      </c>
      <c r="B178" s="85" t="s">
        <v>399</v>
      </c>
      <c r="C178" s="50" t="s">
        <v>400</v>
      </c>
      <c r="D178" s="242">
        <v>54148.5</v>
      </c>
      <c r="E178" s="242">
        <v>37633.300000000003</v>
      </c>
      <c r="F178" s="52">
        <f t="shared" si="31"/>
        <v>69.500170826523373</v>
      </c>
    </row>
    <row r="179" spans="1:6" ht="12.75" customHeight="1" x14ac:dyDescent="0.2">
      <c r="A179" s="53">
        <v>3232</v>
      </c>
      <c r="B179" s="85" t="s">
        <v>401</v>
      </c>
      <c r="C179" s="50" t="s">
        <v>402</v>
      </c>
      <c r="D179" s="242">
        <v>2644</v>
      </c>
      <c r="E179" s="242">
        <v>2091.04</v>
      </c>
      <c r="F179" s="52">
        <f t="shared" si="31"/>
        <v>79.086232980332824</v>
      </c>
    </row>
    <row r="180" spans="1:6" ht="12.75" customHeight="1" x14ac:dyDescent="0.2">
      <c r="A180" s="53">
        <v>3233</v>
      </c>
      <c r="B180" s="85" t="s">
        <v>403</v>
      </c>
      <c r="C180" s="50" t="s">
        <v>404</v>
      </c>
      <c r="D180" s="242">
        <v>375</v>
      </c>
      <c r="E180" s="242"/>
      <c r="F180" s="52">
        <f t="shared" si="31"/>
        <v>0</v>
      </c>
    </row>
    <row r="181" spans="1:6" ht="12.75" customHeight="1" x14ac:dyDescent="0.2">
      <c r="A181" s="53">
        <v>3234</v>
      </c>
      <c r="B181" s="85" t="s">
        <v>405</v>
      </c>
      <c r="C181" s="50" t="s">
        <v>406</v>
      </c>
      <c r="D181" s="242">
        <v>5431.55</v>
      </c>
      <c r="E181" s="242">
        <v>1547.98</v>
      </c>
      <c r="F181" s="52">
        <f t="shared" si="31"/>
        <v>28.499783671327705</v>
      </c>
    </row>
    <row r="182" spans="1:6" ht="12.75" customHeight="1" x14ac:dyDescent="0.2">
      <c r="A182" s="53">
        <v>3235</v>
      </c>
      <c r="B182" s="85" t="s">
        <v>407</v>
      </c>
      <c r="C182" s="50" t="s">
        <v>408</v>
      </c>
      <c r="D182" s="242">
        <v>265.26</v>
      </c>
      <c r="E182" s="242">
        <v>54</v>
      </c>
      <c r="F182" s="52">
        <f t="shared" si="31"/>
        <v>20.35738520696675</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240.55</v>
      </c>
      <c r="E184" s="242">
        <v>125</v>
      </c>
      <c r="F184" s="52">
        <f t="shared" si="31"/>
        <v>51.964248596965291</v>
      </c>
    </row>
    <row r="185" spans="1:6" ht="12.75" customHeight="1" x14ac:dyDescent="0.2">
      <c r="A185" s="53">
        <v>3238</v>
      </c>
      <c r="B185" s="85" t="s">
        <v>413</v>
      </c>
      <c r="C185" s="50" t="s">
        <v>414</v>
      </c>
      <c r="D185" s="242">
        <v>1429.16</v>
      </c>
      <c r="E185" s="242">
        <v>1330.87</v>
      </c>
      <c r="F185" s="52">
        <f t="shared" si="31"/>
        <v>93.122533516191325</v>
      </c>
    </row>
    <row r="186" spans="1:6" ht="12.75" customHeight="1" x14ac:dyDescent="0.2">
      <c r="A186" s="53">
        <v>3239</v>
      </c>
      <c r="B186" s="85" t="s">
        <v>415</v>
      </c>
      <c r="C186" s="50" t="s">
        <v>416</v>
      </c>
      <c r="D186" s="242">
        <v>565.9</v>
      </c>
      <c r="E186" s="242">
        <v>1331.25</v>
      </c>
      <c r="F186" s="52">
        <f t="shared" si="31"/>
        <v>235.24474288743593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334.79999999999995</v>
      </c>
      <c r="E188" s="51">
        <f t="shared" si="43"/>
        <v>2179.09</v>
      </c>
      <c r="F188" s="52">
        <f t="shared" si="31"/>
        <v>650.86320191158916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109.49</v>
      </c>
      <c r="E190" s="242"/>
      <c r="F190" s="52">
        <f t="shared" si="31"/>
        <v>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0</v>
      </c>
      <c r="E193" s="242">
        <v>2016</v>
      </c>
      <c r="F193" s="52" t="str">
        <f t="shared" si="31"/>
        <v>-</v>
      </c>
    </row>
    <row r="194" spans="1:6" ht="12.75" customHeight="1" x14ac:dyDescent="0.2">
      <c r="A194" s="53" t="s">
        <v>431</v>
      </c>
      <c r="B194" s="85" t="s">
        <v>432</v>
      </c>
      <c r="C194" s="50" t="s">
        <v>431</v>
      </c>
      <c r="D194" s="242">
        <v>62.22</v>
      </c>
      <c r="E194" s="242"/>
      <c r="F194" s="52">
        <f t="shared" si="31"/>
        <v>0</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523.34</v>
      </c>
      <c r="E196" s="51">
        <f t="shared" si="44"/>
        <v>607.57000000000005</v>
      </c>
      <c r="F196" s="52">
        <f t="shared" si="31"/>
        <v>116.0946994305805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523.34</v>
      </c>
      <c r="E210" s="51">
        <f t="shared" si="47"/>
        <v>607.57000000000005</v>
      </c>
      <c r="F210" s="52">
        <f t="shared" si="31"/>
        <v>116.0946994305805</v>
      </c>
    </row>
    <row r="211" spans="1:6" ht="12.75" customHeight="1" x14ac:dyDescent="0.2">
      <c r="A211" s="53">
        <v>3431</v>
      </c>
      <c r="B211" s="232" t="s">
        <v>465</v>
      </c>
      <c r="C211" s="50" t="s">
        <v>466</v>
      </c>
      <c r="D211" s="242">
        <v>465.19</v>
      </c>
      <c r="E211" s="242">
        <v>607.57000000000005</v>
      </c>
      <c r="F211" s="52">
        <f t="shared" si="31"/>
        <v>130.60684881446292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58.15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9970.75</v>
      </c>
      <c r="E252" s="51">
        <f t="shared" si="63"/>
        <v>9269.26</v>
      </c>
      <c r="F252" s="52">
        <f t="shared" ref="F252:F258" si="64">IF(D252&lt;&gt;0,IF(E252/D252&gt;=100,"&gt;&gt;100",E252/D252*100),"-")</f>
        <v>92.964521224581915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9970.75</v>
      </c>
      <c r="E259" s="51">
        <f t="shared" si="66"/>
        <v>9269.26</v>
      </c>
      <c r="F259" s="52">
        <f t="shared" ref="F259:F262" si="67">IF(D259&lt;&gt;0,IF(E259/D259&gt;=100,"&gt;&gt;100",E259/D259*100),"-")</f>
        <v>92.964521224581915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9970.75</v>
      </c>
      <c r="E261" s="242">
        <v>9269.26</v>
      </c>
      <c r="F261" s="52">
        <f t="shared" si="67"/>
        <v>92.964521224581915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222.9</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222.9</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222.9</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754312.61</v>
      </c>
      <c r="E289" s="51">
        <f t="shared" si="79"/>
        <v>880465.65</v>
      </c>
      <c r="F289" s="52">
        <f t="shared" si="76"/>
        <v>116.72423850901816</v>
      </c>
    </row>
    <row r="290" spans="1:6" ht="12.75" customHeight="1" x14ac:dyDescent="0.2">
      <c r="A290" s="53" t="s">
        <v>608</v>
      </c>
      <c r="B290" s="85" t="s">
        <v>619</v>
      </c>
      <c r="C290" s="50" t="s">
        <v>620</v>
      </c>
      <c r="D290" s="51">
        <f>IF(D6&gt;=D289,D6-D289,0)</f>
        <v>5491.4900000001071</v>
      </c>
      <c r="E290" s="51">
        <f>IF(E6&gt;=E289,E6-E289,0)</f>
        <v>79317.520000000135</v>
      </c>
      <c r="F290" s="52">
        <f t="shared" si="76"/>
        <v>1444.3715640017297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6370.67</v>
      </c>
      <c r="E292" s="242">
        <v>3137.34</v>
      </c>
      <c r="F292" s="52">
        <f t="shared" si="76"/>
        <v>49.246625551158672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8724.65</v>
      </c>
      <c r="E350" s="51">
        <f t="shared" si="95"/>
        <v>61906</v>
      </c>
      <c r="F350" s="52">
        <f t="shared" si="81"/>
        <v>709.55281873771446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8724.65</v>
      </c>
      <c r="E363" s="51">
        <f t="shared" si="99"/>
        <v>61906</v>
      </c>
      <c r="F363" s="52">
        <f t="shared" si="81"/>
        <v>709.55281873771446</v>
      </c>
    </row>
    <row r="364" spans="1:6" ht="12.75" customHeight="1" x14ac:dyDescent="0.2">
      <c r="A364" s="53">
        <v>421</v>
      </c>
      <c r="B364" s="85" t="s">
        <v>758</v>
      </c>
      <c r="C364" s="50" t="s">
        <v>759</v>
      </c>
      <c r="D364" s="51">
        <f t="shared" ref="D364:E364" si="100">SUM(D365:D368)</f>
        <v>0</v>
      </c>
      <c r="E364" s="51">
        <f t="shared" si="100"/>
        <v>53602.25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53602.25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8724.65</v>
      </c>
      <c r="E383" s="51">
        <f t="shared" si="103"/>
        <v>8303.75</v>
      </c>
      <c r="F383" s="52">
        <f t="shared" si="81"/>
        <v>95.175737708675996</v>
      </c>
    </row>
    <row r="384" spans="1:6" ht="12.75" customHeight="1" x14ac:dyDescent="0.2">
      <c r="A384" s="53">
        <v>4241</v>
      </c>
      <c r="B384" s="85" t="s">
        <v>783</v>
      </c>
      <c r="C384" s="50" t="s">
        <v>784</v>
      </c>
      <c r="D384" s="242">
        <v>8724.65</v>
      </c>
      <c r="E384" s="242">
        <v>8303.75</v>
      </c>
      <c r="F384" s="52">
        <f t="shared" si="81"/>
        <v>95.175737708675996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8724.65</v>
      </c>
      <c r="E408" s="51">
        <f t="shared" si="111"/>
        <v>61906</v>
      </c>
      <c r="F408" s="52">
        <f t="shared" si="81"/>
        <v>709.55281873771446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759804.10000000009</v>
      </c>
      <c r="E412" s="51">
        <f>E6+E298</f>
        <v>959783.17000000016</v>
      </c>
      <c r="F412" s="52">
        <f t="shared" si="81"/>
        <v>126.31981980618426</v>
      </c>
    </row>
    <row r="413" spans="1:6" ht="12.75" customHeight="1" x14ac:dyDescent="0.2">
      <c r="A413" s="53" t="s">
        <v>608</v>
      </c>
      <c r="B413" s="85" t="s">
        <v>831</v>
      </c>
      <c r="C413" s="50" t="s">
        <v>832</v>
      </c>
      <c r="D413" s="51">
        <f t="shared" ref="D413:E413" si="112">D289+D350</f>
        <v>763037.26</v>
      </c>
      <c r="E413" s="51">
        <f t="shared" si="112"/>
        <v>942371.65</v>
      </c>
      <c r="F413" s="52">
        <f t="shared" si="81"/>
        <v>123.5027041798719</v>
      </c>
    </row>
    <row r="414" spans="1:6" ht="12.75" customHeight="1" x14ac:dyDescent="0.2">
      <c r="A414" s="53" t="s">
        <v>608</v>
      </c>
      <c r="B414" s="85" t="s">
        <v>833</v>
      </c>
      <c r="C414" s="50" t="s">
        <v>834</v>
      </c>
      <c r="D414" s="51">
        <f t="shared" ref="D414:E414" si="113">IF(D412&gt;=D413,D412-D413,0)</f>
        <v>0</v>
      </c>
      <c r="E414" s="51">
        <f t="shared" si="113"/>
        <v>17411.520000000135</v>
      </c>
      <c r="F414" s="52" t="str">
        <f t="shared" si="81"/>
        <v>-</v>
      </c>
    </row>
    <row r="415" spans="1:6" ht="12.75" customHeight="1" x14ac:dyDescent="0.2">
      <c r="A415" s="53" t="s">
        <v>608</v>
      </c>
      <c r="B415" s="85" t="s">
        <v>835</v>
      </c>
      <c r="C415" s="50" t="s">
        <v>836</v>
      </c>
      <c r="D415" s="51">
        <f t="shared" ref="D415:E415" si="114">IF(D413&gt;=D412,D413-D412,0)</f>
        <v>3233.1599999999162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6370.67</v>
      </c>
      <c r="E416" s="51">
        <f t="shared" si="115"/>
        <v>3137.34</v>
      </c>
      <c r="F416" s="52">
        <f t="shared" si="81"/>
        <v>49.246625551158672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759804.10000000009</v>
      </c>
      <c r="E639" s="51">
        <f t="shared" si="180"/>
        <v>959783.17000000016</v>
      </c>
      <c r="F639" s="52">
        <f t="shared" si="119"/>
        <v>126.31981980618426</v>
      </c>
    </row>
    <row r="640" spans="1:6" ht="12.75" customHeight="1" x14ac:dyDescent="0.2">
      <c r="A640" s="53" t="s">
        <v>608</v>
      </c>
      <c r="B640" s="85" t="s">
        <v>1277</v>
      </c>
      <c r="C640" s="50" t="s">
        <v>1278</v>
      </c>
      <c r="D640" s="51">
        <f t="shared" ref="D640:E640" si="181">D413+D528</f>
        <v>763037.26</v>
      </c>
      <c r="E640" s="51">
        <f t="shared" si="181"/>
        <v>942371.65</v>
      </c>
      <c r="F640" s="52">
        <f t="shared" si="119"/>
        <v>123.5027041798719</v>
      </c>
    </row>
    <row r="641" spans="1:6" ht="12.75" customHeight="1" x14ac:dyDescent="0.2">
      <c r="A641" s="53" t="s">
        <v>608</v>
      </c>
      <c r="B641" s="85" t="s">
        <v>1279</v>
      </c>
      <c r="C641" s="50" t="s">
        <v>1280</v>
      </c>
      <c r="D641" s="51">
        <f t="shared" ref="D641:E641" si="182">IF(D639&gt;=D640,D639-D640,0)</f>
        <v>0</v>
      </c>
      <c r="E641" s="51">
        <f t="shared" si="182"/>
        <v>17411.520000000135</v>
      </c>
      <c r="F641" s="52" t="str">
        <f t="shared" si="119"/>
        <v>-</v>
      </c>
    </row>
    <row r="642" spans="1:6" ht="12.75" customHeight="1" x14ac:dyDescent="0.2">
      <c r="A642" s="53" t="s">
        <v>608</v>
      </c>
      <c r="B642" s="85" t="s">
        <v>1281</v>
      </c>
      <c r="C642" s="50" t="s">
        <v>1282</v>
      </c>
      <c r="D642" s="51">
        <f t="shared" ref="D642:E642" si="183">IF(D640&gt;=D639,D640-D639,0)</f>
        <v>3233.1599999999162</v>
      </c>
      <c r="E642" s="51">
        <f t="shared" si="183"/>
        <v>0</v>
      </c>
      <c r="F642" s="52">
        <f t="shared" si="119"/>
        <v>0</v>
      </c>
    </row>
    <row r="643" spans="1:6" ht="24" x14ac:dyDescent="0.2">
      <c r="A643" s="60" t="s">
        <v>1283</v>
      </c>
      <c r="B643" s="85" t="s">
        <v>1284</v>
      </c>
      <c r="C643" s="61" t="s">
        <v>1283</v>
      </c>
      <c r="D643" s="51">
        <f t="shared" ref="D643:E643" si="184">IF(D416-D417+D637-D638&gt;=0,D416-D417+D637-D638,0)</f>
        <v>6370.67</v>
      </c>
      <c r="E643" s="51">
        <f t="shared" si="184"/>
        <v>3137.34</v>
      </c>
      <c r="F643" s="52">
        <f t="shared" si="119"/>
        <v>49.246625551158672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3137.5100000000839</v>
      </c>
      <c r="E645" s="51">
        <f t="shared" si="186"/>
        <v>20548.860000000135</v>
      </c>
      <c r="F645" s="52">
        <f t="shared" si="119"/>
        <v>654.94165755645679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49460.959999999999</v>
      </c>
      <c r="E649" s="242">
        <v>62627.1</v>
      </c>
      <c r="F649" s="52">
        <f t="shared" ref="F649:F724" si="188">IF(D649&lt;&gt;0,IF(E649/D649&gt;=100,"&gt;&gt;100",E649/D649*100),"-")</f>
        <v>126.61925688462172</v>
      </c>
    </row>
    <row r="650" spans="1:6" ht="12.75" customHeight="1" x14ac:dyDescent="0.2">
      <c r="A650" s="53" t="s">
        <v>1296</v>
      </c>
      <c r="B650" s="85" t="s">
        <v>1297</v>
      </c>
      <c r="C650" s="50" t="s">
        <v>1296</v>
      </c>
      <c r="D650" s="242">
        <v>762638.91</v>
      </c>
      <c r="E650" s="242">
        <v>235564.27</v>
      </c>
      <c r="F650" s="52">
        <f t="shared" si="188"/>
        <v>30.888047660720584</v>
      </c>
    </row>
    <row r="651" spans="1:6" ht="12.75" customHeight="1" x14ac:dyDescent="0.2">
      <c r="A651" s="53" t="s">
        <v>1298</v>
      </c>
      <c r="B651" s="85" t="s">
        <v>1299</v>
      </c>
      <c r="C651" s="50" t="s">
        <v>1298</v>
      </c>
      <c r="D651" s="242">
        <v>749472.77</v>
      </c>
      <c r="E651" s="242">
        <v>247824.03</v>
      </c>
      <c r="F651" s="52">
        <f t="shared" si="188"/>
        <v>33.066448831756759</v>
      </c>
    </row>
    <row r="652" spans="1:6" ht="24" x14ac:dyDescent="0.2">
      <c r="A652" s="53">
        <v>11</v>
      </c>
      <c r="B652" s="85" t="s">
        <v>1300</v>
      </c>
      <c r="C652" s="50" t="s">
        <v>1301</v>
      </c>
      <c r="D652" s="51">
        <f t="shared" ref="D652:E652" si="189">+D649+D650-D651</f>
        <v>62627.099999999977</v>
      </c>
      <c r="E652" s="51">
        <f t="shared" si="189"/>
        <v>50367.34</v>
      </c>
      <c r="F652" s="52">
        <f t="shared" si="188"/>
        <v>80.424193360382347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37</v>
      </c>
      <c r="F654" s="52">
        <f t="shared" si="188"/>
        <v>97.368421052631575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620638.81000000006</v>
      </c>
      <c r="E675" s="242">
        <v>757849.78</v>
      </c>
      <c r="F675" s="52">
        <f t="shared" si="188"/>
        <v>122.10802286115494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8724.65</v>
      </c>
      <c r="E678" s="242">
        <v>8413.42</v>
      </c>
      <c r="F678" s="52">
        <f t="shared" si="188"/>
        <v>96.432750883989613</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26857</v>
      </c>
      <c r="E694" s="242">
        <v>25157.8</v>
      </c>
      <c r="F694" s="52">
        <f t="shared" si="188"/>
        <v>93.673157835945929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3103.78</v>
      </c>
      <c r="E716" s="242">
        <v>0</v>
      </c>
      <c r="F716" s="52">
        <f t="shared" si="188"/>
        <v>0</v>
      </c>
    </row>
    <row r="717" spans="1:6" ht="12.75" customHeight="1" x14ac:dyDescent="0.2">
      <c r="A717" s="53">
        <v>31215</v>
      </c>
      <c r="B717" s="85" t="s">
        <v>1413</v>
      </c>
      <c r="C717" s="50" t="s">
        <v>1414</v>
      </c>
      <c r="D717" s="242">
        <v>29673.9</v>
      </c>
      <c r="E717" s="242">
        <v>1324.32</v>
      </c>
      <c r="F717" s="52">
        <f t="shared" si="188"/>
        <v>4.4629118518293849</v>
      </c>
    </row>
    <row r="718" spans="1:6" ht="12.75" customHeight="1" x14ac:dyDescent="0.2">
      <c r="A718" s="53">
        <v>32121</v>
      </c>
      <c r="B718" s="85" t="s">
        <v>1415</v>
      </c>
      <c r="C718" s="50" t="s">
        <v>1416</v>
      </c>
      <c r="D718" s="242">
        <v>25564.02</v>
      </c>
      <c r="E718" s="242">
        <v>26753.52</v>
      </c>
      <c r="F718" s="52">
        <f t="shared" si="188"/>
        <v>104.65302405490216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9970.75</v>
      </c>
      <c r="E828" s="242">
        <v>9269.26</v>
      </c>
      <c r="F828" s="52">
        <f t="shared" si="190"/>
        <v>92.964521224581915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42" zoomScaleNormal="142"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552260.33000000007</v>
      </c>
      <c r="E6" s="229">
        <f t="shared" si="0"/>
        <v>556992.37</v>
      </c>
      <c r="F6" s="230">
        <f t="shared" ref="F6:F260" si="1">IF(D6&gt;0,IF(E6/D6&gt;=100,"&gt;&gt;100",E6/D6*100),"-")</f>
        <v>100.85684952239824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488651.34</v>
      </c>
      <c r="E7" s="104">
        <f t="shared" si="2"/>
        <v>505840.14</v>
      </c>
      <c r="F7" s="93">
        <f t="shared" si="1"/>
        <v>103.51760009498796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253.74</v>
      </c>
      <c r="E8" s="104">
        <f>E9+E10-E11</f>
        <v>253.74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253.74</v>
      </c>
      <c r="E9" s="247">
        <v>253.74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488397.60000000003</v>
      </c>
      <c r="E12" s="104">
        <f t="shared" si="3"/>
        <v>505586.4</v>
      </c>
      <c r="F12" s="93">
        <f t="shared" si="1"/>
        <v>103.5194276138949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426048.5</v>
      </c>
      <c r="E13" s="104">
        <f t="shared" si="4"/>
        <v>409485.06000000006</v>
      </c>
      <c r="F13" s="93">
        <f t="shared" si="1"/>
        <v>96.112311157063118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455398.08</v>
      </c>
      <c r="E15" s="247">
        <v>455398.08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200461.31</v>
      </c>
      <c r="E17" s="247">
        <v>200461.31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229810.89</v>
      </c>
      <c r="E18" s="247">
        <v>246374.33</v>
      </c>
      <c r="F18" s="93">
        <f t="shared" si="1"/>
        <v>107.20742171965827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9305.0300000000134</v>
      </c>
      <c r="E19" s="104">
        <f t="shared" si="5"/>
        <v>40406.599999999991</v>
      </c>
      <c r="F19" s="93">
        <f t="shared" si="1"/>
        <v>434.24470420836832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67955.66</v>
      </c>
      <c r="E20" s="247">
        <v>102975.23</v>
      </c>
      <c r="F20" s="93">
        <f t="shared" si="1"/>
        <v>151.53297017496408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4182.5</v>
      </c>
      <c r="E21" s="247">
        <v>4182.5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18480.439999999999</v>
      </c>
      <c r="E22" s="247">
        <v>18480.439999999999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170.02</v>
      </c>
      <c r="E23" s="247">
        <v>170.02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28376.47</v>
      </c>
      <c r="E25" s="247">
        <v>28376.47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12546.9</v>
      </c>
      <c r="E26" s="247">
        <v>12546.9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122406.96</v>
      </c>
      <c r="E28" s="247">
        <v>126324.96</v>
      </c>
      <c r="F28" s="93">
        <f t="shared" si="1"/>
        <v>103.20079838597414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8051.9500000000007</v>
      </c>
      <c r="E35" s="104">
        <f t="shared" si="7"/>
        <v>2398.8700000000026</v>
      </c>
      <c r="F35" s="93">
        <f t="shared" si="1"/>
        <v>29.792410534094255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28369.4</v>
      </c>
      <c r="E36" s="247">
        <v>28369.4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20317.45</v>
      </c>
      <c r="E40" s="247">
        <v>25970.53</v>
      </c>
      <c r="F40" s="93">
        <f t="shared" si="1"/>
        <v>127.82376725425679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44992.12</v>
      </c>
      <c r="E45" s="104">
        <f t="shared" si="9"/>
        <v>53295.87</v>
      </c>
      <c r="F45" s="93">
        <f t="shared" si="1"/>
        <v>118.45600963013079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44992.12</v>
      </c>
      <c r="E49" s="247">
        <v>53295.87</v>
      </c>
      <c r="F49" s="93">
        <f t="shared" si="1"/>
        <v>118.45600963013079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49867.199999999997</v>
      </c>
      <c r="E54" s="247">
        <v>56410.33</v>
      </c>
      <c r="F54" s="93">
        <f t="shared" si="1"/>
        <v>113.12110966727629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49867.199999999997</v>
      </c>
      <c r="E55" s="247">
        <v>56410.33</v>
      </c>
      <c r="F55" s="93">
        <f t="shared" si="1"/>
        <v>113.12110966727629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63608.99</v>
      </c>
      <c r="E68" s="104">
        <f t="shared" si="13"/>
        <v>51152.229999999996</v>
      </c>
      <c r="F68" s="93">
        <f t="shared" si="1"/>
        <v>80.416667518223434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62627.1</v>
      </c>
      <c r="E69" s="104">
        <f t="shared" si="14"/>
        <v>50367.34</v>
      </c>
      <c r="F69" s="93">
        <f t="shared" si="1"/>
        <v>80.424193360382318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61715.06</v>
      </c>
      <c r="E70" s="104">
        <f t="shared" si="15"/>
        <v>49733.39</v>
      </c>
      <c r="F70" s="93">
        <f t="shared" si="1"/>
        <v>80.58550052450731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61715.06</v>
      </c>
      <c r="E72" s="247">
        <v>49733.39</v>
      </c>
      <c r="F72" s="93">
        <f t="shared" si="1"/>
        <v>80.58550052450731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912.04</v>
      </c>
      <c r="E76" s="247">
        <v>633.95000000000005</v>
      </c>
      <c r="F76" s="93">
        <f t="shared" si="1"/>
        <v>69.509012762598147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981.89</v>
      </c>
      <c r="E78" s="104">
        <f>E79+SUM(E82:E84)-E85+E86</f>
        <v>784.89</v>
      </c>
      <c r="F78" s="93">
        <f t="shared" si="1"/>
        <v>79.936652781879843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784.89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981.89</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552260.33000000007</v>
      </c>
      <c r="E175" s="104">
        <f t="shared" si="30"/>
        <v>556992.37</v>
      </c>
      <c r="F175" s="93">
        <f t="shared" si="1"/>
        <v>100.85684952239824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60471.44</v>
      </c>
      <c r="E176" s="104">
        <f t="shared" si="31"/>
        <v>30603.37</v>
      </c>
      <c r="F176" s="93">
        <f t="shared" si="1"/>
        <v>50.607972953843991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48223.990000000005</v>
      </c>
      <c r="E177" s="104">
        <f t="shared" si="32"/>
        <v>26843.57</v>
      </c>
      <c r="F177" s="93">
        <f t="shared" si="1"/>
        <v>55.664348802328455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46777.01</v>
      </c>
      <c r="E179" s="247">
        <v>26549.69</v>
      </c>
      <c r="F179" s="93">
        <f t="shared" si="1"/>
        <v>56.757988593114426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167.97</v>
      </c>
      <c r="E180" s="104">
        <f t="shared" si="33"/>
        <v>167.97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167.97</v>
      </c>
      <c r="E183" s="247">
        <v>167.97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1279.01</v>
      </c>
      <c r="E188" s="247">
        <v>125.91</v>
      </c>
      <c r="F188" s="93">
        <f t="shared" si="1"/>
        <v>9.844332726092837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12247.45</v>
      </c>
      <c r="E189" s="247">
        <v>3759.8</v>
      </c>
      <c r="F189" s="93">
        <f t="shared" si="1"/>
        <v>30.698635226108291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491788.89000000013</v>
      </c>
      <c r="E237" s="104">
        <f t="shared" si="41"/>
        <v>526389</v>
      </c>
      <c r="F237" s="93">
        <f t="shared" si="1"/>
        <v>107.03556153942392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488651.38000000012</v>
      </c>
      <c r="E238" s="104">
        <f t="shared" si="42"/>
        <v>505840.14</v>
      </c>
      <c r="F238" s="93">
        <f t="shared" si="1"/>
        <v>103.51759162124947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632827.97000000009</v>
      </c>
      <c r="E239" s="104">
        <f t="shared" si="43"/>
        <v>505840.14</v>
      </c>
      <c r="F239" s="93">
        <f t="shared" si="1"/>
        <v>79.93327791753579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628738.31000000006</v>
      </c>
      <c r="E240" s="247">
        <v>505840.14</v>
      </c>
      <c r="F240" s="93">
        <f t="shared" si="1"/>
        <v>80.453207949106826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4089.66</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144176.59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144176.59</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3137.51</v>
      </c>
      <c r="E245" s="104">
        <f t="shared" si="45"/>
        <v>20548.86</v>
      </c>
      <c r="F245" s="93">
        <f t="shared" si="1"/>
        <v>654.94165755646986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3137.51</v>
      </c>
      <c r="E246" s="104">
        <f t="shared" si="46"/>
        <v>20548.86</v>
      </c>
      <c r="F246" s="93">
        <f t="shared" si="1"/>
        <v>654.94165755646986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3137.51</v>
      </c>
      <c r="E247" s="247">
        <v>20548.86</v>
      </c>
      <c r="F247" s="93">
        <f t="shared" si="1"/>
        <v>654.94165755646986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25814.84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25814.84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981.89</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31719.119999999999</v>
      </c>
      <c r="E287" s="247">
        <v>26843.57</v>
      </c>
      <c r="F287" s="93">
        <f t="shared" si="50"/>
        <v>84.628987185016484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16504.87</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12247.45</v>
      </c>
      <c r="E289" s="247">
        <v>3759.8</v>
      </c>
      <c r="F289" s="93">
        <f t="shared" si="50"/>
        <v>30.698635226108291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763037.26</v>
      </c>
      <c r="E114" s="81">
        <f t="shared" si="22"/>
        <v>942371.65</v>
      </c>
      <c r="F114" s="63">
        <f t="shared" si="1"/>
        <v>123.5027041798719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763037.26</v>
      </c>
      <c r="E115" s="81">
        <f t="shared" si="23"/>
        <v>942371.65</v>
      </c>
      <c r="F115" s="63">
        <f t="shared" si="1"/>
        <v>123.5027041798719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763037.26</v>
      </c>
      <c r="E117" s="249">
        <v>942371.65</v>
      </c>
      <c r="F117" s="63">
        <f t="shared" si="1"/>
        <v>123.5027041798719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763037.26</v>
      </c>
      <c r="E141" s="106">
        <f t="shared" si="28"/>
        <v>942371.65</v>
      </c>
      <c r="F141" s="82">
        <f t="shared" si="1"/>
        <v>123.5027041798719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3" sqref="H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35019.57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35019.57</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35019.57</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35019.57</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60471.44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872601.41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864297.66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746174.31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108246.52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607.57000000000005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9269.26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8303.75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902469.48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885678.07999999996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746270.31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127933.94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607.57000000000005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9269.26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16791.400000000001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30603.370000000112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30603.369999999995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18709.559999999998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18709.559999999998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2505.35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16204.21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11893.81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7993.75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3900.06</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2025-01-29T12:33:31Z</cp:lastPrinted>
  <dcterms:created xsi:type="dcterms:W3CDTF">2022-04-01T05:14:30Z</dcterms:created>
  <dcterms:modified xsi:type="dcterms:W3CDTF">2025-02-06T13:33:10Z</dcterms:modified>
</cp:coreProperties>
</file>